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<sst xmlns="http://schemas.openxmlformats.org/spreadsheetml/2006/main" count="70" uniqueCount="70">
  <si>
    <t xml:space="preserve">ПРОГНОЗ БАЛАНСА ТРУДОВЫХ РЕСУРСОВ </t>
  </si>
  <si>
    <t>МУНИЦИПАЛЬНОГО ОБРАЗОВАНИЯ</t>
  </si>
  <si>
    <t>(в среднегодовом исчислении)</t>
  </si>
  <si>
    <r>
      <t xml:space="preserve">тыс.человек </t>
    </r>
    <r>
      <rPr>
        <sz val="10"/>
        <color indexed="8"/>
        <rFont val="Times New Roman"/>
        <family val="1"/>
      </rPr>
      <t>(с двумя знаками после запятой)</t>
    </r>
  </si>
  <si>
    <t>№ п/п</t>
  </si>
  <si>
    <t>Показатель</t>
  </si>
  <si>
    <t>Код строки</t>
  </si>
  <si>
    <t>2015 г.</t>
  </si>
  <si>
    <t>2016 г.</t>
  </si>
  <si>
    <t>2017 г.</t>
  </si>
  <si>
    <t>Справочно</t>
  </si>
  <si>
    <t>2014 г.</t>
  </si>
  <si>
    <t>2013 г.</t>
  </si>
  <si>
    <r>
      <t>ЧИСЛЕННОСТЬ ПОСТОЯННОГО НАСЕЛЕНИЯ</t>
    </r>
    <r>
      <rPr>
        <sz val="10"/>
        <color indexed="8"/>
        <rFont val="Times New Roman"/>
        <family val="1"/>
      </rPr>
      <t>, в том числе:</t>
    </r>
  </si>
  <si>
    <t xml:space="preserve">   - городское</t>
  </si>
  <si>
    <t xml:space="preserve">   - сельское</t>
  </si>
  <si>
    <t>I.</t>
  </si>
  <si>
    <t>ЧИСЛЕННОСТЬ ТРУДОВЫХ            РЕСУРСОВ</t>
  </si>
  <si>
    <t>Население в трудоспособном возрасте (мужчины в возрасте от 16 до 60 лет и женщины - от 16 до 55 лет)</t>
  </si>
  <si>
    <t>- трудоспособное население в трудоспособном возрасте</t>
  </si>
  <si>
    <t>- неработающие инвалиды трудоспособного возраста</t>
  </si>
  <si>
    <t>- неработающие лица трудоспособного возраста, получающие пенсию на льготных условиях</t>
  </si>
  <si>
    <t>Иностранные трудовые мигранты</t>
  </si>
  <si>
    <t>Сальдо маятниковой трудовой миграции</t>
  </si>
  <si>
    <t>Сальдо маятниковой миграции по численности учащихся</t>
  </si>
  <si>
    <t>Работающие граждане, находящиеся за пределами трудоспособного возраста, в том числе:</t>
  </si>
  <si>
    <t xml:space="preserve">- подростки моложе трудоспособного возраста </t>
  </si>
  <si>
    <t>- пенсионеры старше трудоспособного возраста</t>
  </si>
  <si>
    <t>II.</t>
  </si>
  <si>
    <r>
      <t>РАСПРЕДЕЛЕНИЕ ТРУДОВЫХ      РЕСУРСОВ</t>
    </r>
    <r>
      <rPr>
        <sz val="10"/>
        <color indexed="8"/>
        <rFont val="Times New Roman"/>
        <family val="1"/>
      </rPr>
      <t xml:space="preserve"> </t>
    </r>
  </si>
  <si>
    <t>Численность занятых в экономике (без военнослужащих)</t>
  </si>
  <si>
    <t>Численность населения, не занятого в экономике, в том числе:</t>
  </si>
  <si>
    <t>- учащиеся в трудоспособном возрасте, обучающиеся c отрывом от работы</t>
  </si>
  <si>
    <t>- численность безработных, зарегистрированных в органах службы занятости</t>
  </si>
  <si>
    <t>- численность прочих категорий населения в трудоспособном возрасте, не занятых в экономике</t>
  </si>
  <si>
    <t>III.</t>
  </si>
  <si>
    <t>РАСПРЕДЕЛЕНИЕ ЗАНЯТЫХ В ЭКОНОМИКЕ ПО ФОРМАМ        СОБСТВЕННОСТИ:</t>
  </si>
  <si>
    <t xml:space="preserve">государственная и муниципальная       </t>
  </si>
  <si>
    <t>смешанная российская</t>
  </si>
  <si>
    <t>иностранная, совместная российская и иностранная</t>
  </si>
  <si>
    <t>частная, в том числе занятых:</t>
  </si>
  <si>
    <t>- индивидуальным трудом и по найму у отдельных граждан, включая занятых в домашнем хозяйстве производством товаров и услуг для реализации (включая личное подсобное хозяйство)</t>
  </si>
  <si>
    <t>- на частных предприятиях</t>
  </si>
  <si>
    <t>собственность общественных и религиозных организаций (объединений)</t>
  </si>
  <si>
    <t>IV.</t>
  </si>
  <si>
    <t>РАСПРЕДЕЛЕНИЕ ЗАНЯТЫХ В ЭКОНОМИКЕ ПО РАЗДЕЛАМ  ОКВЭД:</t>
  </si>
  <si>
    <t>- сельское хозяйство, охота и лесное хозяйство</t>
  </si>
  <si>
    <t>- рыболовство, рыбоводство</t>
  </si>
  <si>
    <t>- добыча полезных ископаемых</t>
  </si>
  <si>
    <t>- обрабатывающие производства</t>
  </si>
  <si>
    <t>- производство и распределение электроэнергии, газа и воды</t>
  </si>
  <si>
    <t>- строительство</t>
  </si>
  <si>
    <t>- оптовая и розничная торговля; ремонт автотранспортных средств, мотоциклов, бытовых изделий и предметов личного пользования</t>
  </si>
  <si>
    <t>- гостиницы и рестораны</t>
  </si>
  <si>
    <t>- транспорт и связь</t>
  </si>
  <si>
    <t>- финансовая деятельность</t>
  </si>
  <si>
    <t>- операции с недвижимым имуществом, аренда и предоставление услуг</t>
  </si>
  <si>
    <t>- государственное управление и обеспечение военной безопасности; социальное страхование</t>
  </si>
  <si>
    <t>- образование</t>
  </si>
  <si>
    <t>- здравоохранение и предоставление социальных услуг</t>
  </si>
  <si>
    <t>- предоставление прочих коммунальных, социальных и персональных услуг</t>
  </si>
  <si>
    <t>- прочие виды экономической деятельности</t>
  </si>
  <si>
    <t>V.</t>
  </si>
  <si>
    <t>СПРАВОЧНО:</t>
  </si>
  <si>
    <t>Уровень регистрируемой безработицы в процентах от численности трудоспособного населения в трудоспособном возрасте</t>
  </si>
  <si>
    <t>Численность безработных по методологии МОТ</t>
  </si>
  <si>
    <t xml:space="preserve">Численность экономически активного населения </t>
  </si>
  <si>
    <t xml:space="preserve">Уровень безработицы по методологии МОТ в % к численности экономически активного населения </t>
  </si>
  <si>
    <t>Количество вновь введенных рабочих мест по крупным, средним и малым предприятиям за период, тыс. единиц</t>
  </si>
  <si>
    <t>Количество ликвидированных рабочих мест по крупным, средним и малым предприятиям за период, тыс. единиц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</si>
</sst>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6">
    <font>
      <sz val="10"/>
      <name val="Arial"/>
      <family val="0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/>
    </xf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4" fillId="2" borderId="2" xfId="0" applyFont="1" applyFill="1" applyBorder="1" applyAlignment="1">
      <alignment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180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49" fontId="0" fillId="0" borderId="0" xfId="0" applyNumberFormat="1" applyAlignment="1">
      <alignment/>
    </xf>
    <xf numFmtId="0" fontId="3" fillId="2" borderId="0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right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right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Video\LOCALS~1\Temp\Xl00000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2011"/>
      <sheetName val="2012"/>
      <sheetName val="2013"/>
      <sheetName val="маятник миграция"/>
      <sheetName val="Формир и распред ТР"/>
      <sheetName val="распред по ФС и ВЭД"/>
      <sheetName val="справочно"/>
      <sheetName val="Баланс ТР МО"/>
    </sheetNames>
    <sheetDataSet>
      <sheetData sheetId="4">
        <row r="4">
          <cell r="D4" t="str">
            <v>КАВКАЗСКИЙ РАЙОН</v>
          </cell>
        </row>
      </sheetData>
      <sheetData sheetId="5">
        <row r="7">
          <cell r="F7">
            <v>124199</v>
          </cell>
          <cell r="G7">
            <v>123757</v>
          </cell>
          <cell r="H7">
            <v>123373</v>
          </cell>
          <cell r="I7">
            <v>123118</v>
          </cell>
          <cell r="J7">
            <v>122916</v>
          </cell>
        </row>
        <row r="8">
          <cell r="F8">
            <v>80158</v>
          </cell>
          <cell r="G8">
            <v>79898</v>
          </cell>
          <cell r="H8">
            <v>79706</v>
          </cell>
          <cell r="I8">
            <v>79593</v>
          </cell>
          <cell r="J8">
            <v>79494</v>
          </cell>
        </row>
        <row r="9">
          <cell r="F9">
            <v>44041</v>
          </cell>
          <cell r="G9">
            <v>43859</v>
          </cell>
          <cell r="H9">
            <v>43667</v>
          </cell>
          <cell r="I9">
            <v>43525</v>
          </cell>
          <cell r="J9">
            <v>43422</v>
          </cell>
        </row>
        <row r="10">
          <cell r="F10">
            <v>76662</v>
          </cell>
          <cell r="G10">
            <v>75984</v>
          </cell>
          <cell r="H10">
            <v>75323</v>
          </cell>
          <cell r="I10">
            <v>74313</v>
          </cell>
          <cell r="J10">
            <v>73407</v>
          </cell>
        </row>
        <row r="11">
          <cell r="F11">
            <v>69588</v>
          </cell>
          <cell r="G11">
            <v>68346</v>
          </cell>
          <cell r="H11">
            <v>67020</v>
          </cell>
          <cell r="I11">
            <v>65806</v>
          </cell>
          <cell r="J11">
            <v>64732</v>
          </cell>
        </row>
        <row r="12">
          <cell r="F12">
            <v>67566</v>
          </cell>
          <cell r="G12">
            <v>66455</v>
          </cell>
          <cell r="H12">
            <v>65172</v>
          </cell>
          <cell r="I12">
            <v>64004</v>
          </cell>
          <cell r="J12">
            <v>62970</v>
          </cell>
        </row>
        <row r="13">
          <cell r="F13">
            <v>1516</v>
          </cell>
          <cell r="G13">
            <v>1417</v>
          </cell>
          <cell r="H13">
            <v>1406</v>
          </cell>
          <cell r="I13">
            <v>1392</v>
          </cell>
          <cell r="J13">
            <v>1380</v>
          </cell>
        </row>
        <row r="14">
          <cell r="F14">
            <v>506</v>
          </cell>
          <cell r="G14">
            <v>474</v>
          </cell>
          <cell r="H14">
            <v>442</v>
          </cell>
          <cell r="I14">
            <v>410</v>
          </cell>
          <cell r="J14">
            <v>382</v>
          </cell>
        </row>
        <row r="15">
          <cell r="F15">
            <v>58</v>
          </cell>
          <cell r="G15">
            <v>50</v>
          </cell>
          <cell r="H15">
            <v>70</v>
          </cell>
          <cell r="I15">
            <v>70</v>
          </cell>
          <cell r="J15">
            <v>70</v>
          </cell>
        </row>
        <row r="16">
          <cell r="F16">
            <v>505</v>
          </cell>
          <cell r="G16">
            <v>1005</v>
          </cell>
          <cell r="H16">
            <v>1050</v>
          </cell>
          <cell r="I16">
            <v>1080</v>
          </cell>
          <cell r="J16">
            <v>1110</v>
          </cell>
        </row>
        <row r="17">
          <cell r="F17">
            <v>837</v>
          </cell>
          <cell r="G17">
            <v>124</v>
          </cell>
          <cell r="H17">
            <v>124</v>
          </cell>
          <cell r="I17">
            <v>124</v>
          </cell>
          <cell r="J17">
            <v>124</v>
          </cell>
        </row>
        <row r="18">
          <cell r="F18">
            <v>7696</v>
          </cell>
          <cell r="G18">
            <v>8350</v>
          </cell>
          <cell r="H18">
            <v>8907</v>
          </cell>
          <cell r="I18">
            <v>9035</v>
          </cell>
          <cell r="J18">
            <v>9133</v>
          </cell>
        </row>
        <row r="19">
          <cell r="F19">
            <v>97</v>
          </cell>
          <cell r="G19">
            <v>82</v>
          </cell>
          <cell r="H19">
            <v>80</v>
          </cell>
          <cell r="I19">
            <v>78</v>
          </cell>
          <cell r="J19">
            <v>76</v>
          </cell>
        </row>
        <row r="20">
          <cell r="F20">
            <v>7599</v>
          </cell>
          <cell r="G20">
            <v>8268</v>
          </cell>
          <cell r="H20">
            <v>8827</v>
          </cell>
          <cell r="I20">
            <v>8957</v>
          </cell>
          <cell r="J20">
            <v>9057</v>
          </cell>
        </row>
        <row r="21">
          <cell r="F21">
            <v>76662</v>
          </cell>
          <cell r="G21">
            <v>75984</v>
          </cell>
          <cell r="H21">
            <v>75323</v>
          </cell>
          <cell r="I21">
            <v>74313</v>
          </cell>
          <cell r="J21">
            <v>73407</v>
          </cell>
        </row>
        <row r="22">
          <cell r="F22">
            <v>44127</v>
          </cell>
          <cell r="G22">
            <v>43923</v>
          </cell>
          <cell r="H22">
            <v>43936</v>
          </cell>
          <cell r="I22">
            <v>43970</v>
          </cell>
          <cell r="J22">
            <v>44005</v>
          </cell>
        </row>
        <row r="27">
          <cell r="F27">
            <v>32535</v>
          </cell>
          <cell r="G27">
            <v>32061</v>
          </cell>
          <cell r="H27">
            <v>31387</v>
          </cell>
          <cell r="I27">
            <v>30343</v>
          </cell>
          <cell r="J27">
            <v>29402</v>
          </cell>
        </row>
        <row r="28">
          <cell r="F28">
            <v>3113</v>
          </cell>
          <cell r="G28">
            <v>2224</v>
          </cell>
          <cell r="H28">
            <v>2086</v>
          </cell>
          <cell r="I28">
            <v>1976</v>
          </cell>
          <cell r="J28">
            <v>1886</v>
          </cell>
        </row>
        <row r="36">
          <cell r="F36">
            <v>540</v>
          </cell>
          <cell r="G36">
            <v>490</v>
          </cell>
          <cell r="H36">
            <v>480</v>
          </cell>
          <cell r="I36">
            <v>470</v>
          </cell>
          <cell r="J36">
            <v>470</v>
          </cell>
        </row>
        <row r="37">
          <cell r="F37">
            <v>28882</v>
          </cell>
          <cell r="G37">
            <v>29347</v>
          </cell>
          <cell r="H37">
            <v>28821</v>
          </cell>
          <cell r="I37">
            <v>27897</v>
          </cell>
          <cell r="J37">
            <v>27046</v>
          </cell>
        </row>
      </sheetData>
      <sheetData sheetId="6">
        <row r="8">
          <cell r="F8">
            <v>44127</v>
          </cell>
          <cell r="G8">
            <v>43923</v>
          </cell>
          <cell r="H8">
            <v>43936</v>
          </cell>
          <cell r="I8">
            <v>43970</v>
          </cell>
          <cell r="J8">
            <v>44005</v>
          </cell>
        </row>
        <row r="9">
          <cell r="F9">
            <v>10507</v>
          </cell>
          <cell r="G9">
            <v>10448</v>
          </cell>
          <cell r="H9">
            <v>10396</v>
          </cell>
          <cell r="I9">
            <v>10357</v>
          </cell>
          <cell r="J9">
            <v>10316</v>
          </cell>
        </row>
        <row r="10">
          <cell r="F10">
            <v>1090</v>
          </cell>
          <cell r="G10">
            <v>1090</v>
          </cell>
          <cell r="H10">
            <v>1090</v>
          </cell>
          <cell r="I10">
            <v>1090</v>
          </cell>
          <cell r="J10">
            <v>1090</v>
          </cell>
        </row>
        <row r="11">
          <cell r="F11">
            <v>230</v>
          </cell>
          <cell r="G11">
            <v>228</v>
          </cell>
          <cell r="H11">
            <v>226</v>
          </cell>
          <cell r="I11">
            <v>225</v>
          </cell>
          <cell r="J11">
            <v>220</v>
          </cell>
        </row>
        <row r="12">
          <cell r="F12">
            <v>31470</v>
          </cell>
          <cell r="G12">
            <v>31327</v>
          </cell>
          <cell r="H12">
            <v>31394</v>
          </cell>
          <cell r="I12">
            <v>31468</v>
          </cell>
          <cell r="J12">
            <v>31549</v>
          </cell>
        </row>
        <row r="13">
          <cell r="F13">
            <v>15535</v>
          </cell>
          <cell r="G13">
            <v>15573</v>
          </cell>
          <cell r="H13">
            <v>15616</v>
          </cell>
          <cell r="I13">
            <v>15660</v>
          </cell>
          <cell r="J13">
            <v>15705</v>
          </cell>
        </row>
        <row r="14">
          <cell r="F14">
            <v>15935</v>
          </cell>
          <cell r="G14">
            <v>15754</v>
          </cell>
          <cell r="H14">
            <v>15778</v>
          </cell>
          <cell r="I14">
            <v>15808</v>
          </cell>
          <cell r="J14">
            <v>15844</v>
          </cell>
        </row>
        <row r="15">
          <cell r="F15">
            <v>830</v>
          </cell>
          <cell r="G15">
            <v>830</v>
          </cell>
          <cell r="H15">
            <v>830</v>
          </cell>
          <cell r="I15">
            <v>830</v>
          </cell>
          <cell r="J15">
            <v>830</v>
          </cell>
        </row>
        <row r="16">
          <cell r="F16">
            <v>44127</v>
          </cell>
          <cell r="G16">
            <v>43923</v>
          </cell>
          <cell r="H16">
            <v>43936</v>
          </cell>
          <cell r="I16">
            <v>43970</v>
          </cell>
          <cell r="J16">
            <v>44005</v>
          </cell>
        </row>
        <row r="17">
          <cell r="F17">
            <v>4858</v>
          </cell>
          <cell r="G17">
            <v>4865</v>
          </cell>
          <cell r="H17">
            <v>4870</v>
          </cell>
          <cell r="I17">
            <v>4872</v>
          </cell>
          <cell r="J17">
            <v>4880</v>
          </cell>
        </row>
        <row r="19">
          <cell r="F19">
            <v>15</v>
          </cell>
          <cell r="G19">
            <v>15</v>
          </cell>
          <cell r="H19">
            <v>15</v>
          </cell>
          <cell r="I19">
            <v>15</v>
          </cell>
          <cell r="J19">
            <v>15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3">
          <cell r="F23">
            <v>5220</v>
          </cell>
          <cell r="G23">
            <v>5226</v>
          </cell>
          <cell r="H23">
            <v>5232</v>
          </cell>
          <cell r="I23">
            <v>5234</v>
          </cell>
          <cell r="J23">
            <v>5254</v>
          </cell>
        </row>
        <row r="25">
          <cell r="F25">
            <v>962</v>
          </cell>
          <cell r="G25">
            <v>964</v>
          </cell>
          <cell r="H25">
            <v>967</v>
          </cell>
          <cell r="I25">
            <v>969</v>
          </cell>
          <cell r="J25">
            <v>971</v>
          </cell>
        </row>
        <row r="27">
          <cell r="F27">
            <v>1950</v>
          </cell>
          <cell r="G27">
            <v>1948</v>
          </cell>
          <cell r="H27">
            <v>1946</v>
          </cell>
          <cell r="I27">
            <v>1946</v>
          </cell>
          <cell r="J27">
            <v>1946</v>
          </cell>
        </row>
        <row r="29">
          <cell r="F29">
            <v>8853</v>
          </cell>
          <cell r="G29">
            <v>8885</v>
          </cell>
          <cell r="H29">
            <v>8889</v>
          </cell>
          <cell r="I29">
            <v>8920</v>
          </cell>
          <cell r="J29">
            <v>8928</v>
          </cell>
        </row>
        <row r="31">
          <cell r="F31">
            <v>422</v>
          </cell>
          <cell r="G31">
            <v>426</v>
          </cell>
          <cell r="H31">
            <v>429</v>
          </cell>
          <cell r="I31">
            <v>430</v>
          </cell>
          <cell r="J31">
            <v>432</v>
          </cell>
        </row>
        <row r="33">
          <cell r="F33">
            <v>5300</v>
          </cell>
          <cell r="G33">
            <v>5313</v>
          </cell>
          <cell r="H33">
            <v>5319</v>
          </cell>
          <cell r="I33">
            <v>5320</v>
          </cell>
          <cell r="J33">
            <v>5322</v>
          </cell>
        </row>
        <row r="35">
          <cell r="F35">
            <v>452</v>
          </cell>
          <cell r="G35">
            <v>450</v>
          </cell>
          <cell r="H35">
            <v>446</v>
          </cell>
          <cell r="I35">
            <v>442</v>
          </cell>
          <cell r="J35">
            <v>441</v>
          </cell>
        </row>
        <row r="37">
          <cell r="F37">
            <v>959</v>
          </cell>
          <cell r="G37">
            <v>962</v>
          </cell>
          <cell r="H37">
            <v>965</v>
          </cell>
          <cell r="I37">
            <v>967</v>
          </cell>
          <cell r="J37">
            <v>969</v>
          </cell>
        </row>
        <row r="39">
          <cell r="F39">
            <v>2120</v>
          </cell>
          <cell r="G39">
            <v>2116</v>
          </cell>
          <cell r="H39">
            <v>2112</v>
          </cell>
          <cell r="I39">
            <v>2110</v>
          </cell>
          <cell r="J39">
            <v>2108</v>
          </cell>
        </row>
        <row r="41">
          <cell r="F41">
            <v>5876</v>
          </cell>
          <cell r="G41">
            <v>5612</v>
          </cell>
          <cell r="H41">
            <v>5605</v>
          </cell>
          <cell r="I41">
            <v>5603</v>
          </cell>
          <cell r="J41">
            <v>5600</v>
          </cell>
        </row>
        <row r="43">
          <cell r="F43">
            <v>5620</v>
          </cell>
          <cell r="G43">
            <v>5623</v>
          </cell>
          <cell r="H43">
            <v>5627</v>
          </cell>
          <cell r="I43">
            <v>5629</v>
          </cell>
          <cell r="J43">
            <v>5628</v>
          </cell>
        </row>
        <row r="45">
          <cell r="F45">
            <v>1520</v>
          </cell>
          <cell r="G45">
            <v>1518</v>
          </cell>
          <cell r="H45">
            <v>1514</v>
          </cell>
          <cell r="I45">
            <v>1513</v>
          </cell>
          <cell r="J45">
            <v>1511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</sheetData>
      <sheetData sheetId="7">
        <row r="8">
          <cell r="F8">
            <v>0.7992185418701715</v>
          </cell>
          <cell r="G8">
            <v>0.7373410578587014</v>
          </cell>
          <cell r="H8">
            <v>0.7365126127784939</v>
          </cell>
          <cell r="I8">
            <v>0.734329104430973</v>
          </cell>
          <cell r="J8">
            <v>0.7463871684929332</v>
          </cell>
        </row>
        <row r="9">
          <cell r="F9">
            <v>3358</v>
          </cell>
          <cell r="G9">
            <v>3320</v>
          </cell>
          <cell r="H9">
            <v>3310</v>
          </cell>
          <cell r="I9">
            <v>3308</v>
          </cell>
          <cell r="J9">
            <v>3306</v>
          </cell>
        </row>
        <row r="10">
          <cell r="F10">
            <v>47485</v>
          </cell>
          <cell r="G10">
            <v>47243</v>
          </cell>
          <cell r="H10">
            <v>47246</v>
          </cell>
          <cell r="I10">
            <v>47278</v>
          </cell>
          <cell r="J10">
            <v>47311</v>
          </cell>
        </row>
        <row r="11">
          <cell r="F11">
            <v>7.071706854796251</v>
          </cell>
          <cell r="G11">
            <v>7.027496136993841</v>
          </cell>
          <cell r="H11">
            <v>7.005884096008128</v>
          </cell>
          <cell r="I11">
            <v>6.996911882905368</v>
          </cell>
          <cell r="J11">
            <v>6.987804104753652</v>
          </cell>
        </row>
        <row r="12">
          <cell r="F12">
            <v>190</v>
          </cell>
          <cell r="G12">
            <v>12</v>
          </cell>
          <cell r="H12">
            <v>86</v>
          </cell>
          <cell r="I12">
            <v>91</v>
          </cell>
          <cell r="J12">
            <v>86</v>
          </cell>
        </row>
        <row r="13">
          <cell r="F13">
            <v>109</v>
          </cell>
          <cell r="G13">
            <v>124</v>
          </cell>
          <cell r="H13">
            <v>110</v>
          </cell>
          <cell r="I13">
            <v>102</v>
          </cell>
          <cell r="J13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61"/>
  <sheetViews>
    <sheetView tabSelected="1" workbookViewId="0" topLeftCell="A31">
      <selection activeCell="C15" sqref="C15"/>
    </sheetView>
  </sheetViews>
  <sheetFormatPr defaultColWidth="9.140625" defaultRowHeight="12.75"/>
  <cols>
    <col min="1" max="1" width="3.421875" style="1" customWidth="1"/>
    <col min="2" max="2" width="39.140625" style="1" customWidth="1"/>
    <col min="3" max="3" width="7.00390625" style="1" customWidth="1"/>
    <col min="4" max="4" width="9.57421875" style="1" customWidth="1"/>
    <col min="5" max="6" width="9.140625" style="1" customWidth="1"/>
    <col min="7" max="7" width="8.00390625" style="1" customWidth="1"/>
    <col min="8" max="8" width="8.57421875" style="1" customWidth="1"/>
    <col min="9" max="16384" width="9.140625" style="1" customWidth="1"/>
  </cols>
  <sheetData>
    <row r="1" ht="14.25" customHeight="1"/>
    <row r="2" spans="1:8" ht="17.25" customHeight="1">
      <c r="A2" s="24" t="s">
        <v>0</v>
      </c>
      <c r="B2" s="24"/>
      <c r="C2" s="24"/>
      <c r="D2" s="25" t="s">
        <v>1</v>
      </c>
      <c r="E2" s="25"/>
      <c r="F2" s="25"/>
      <c r="G2" s="25"/>
      <c r="H2" s="25"/>
    </row>
    <row r="3" spans="1:8" ht="15" customHeight="1">
      <c r="A3" s="26" t="str">
        <f>'[1]маятник миграция'!D4</f>
        <v>КАВКАЗСКИЙ РАЙОН</v>
      </c>
      <c r="B3" s="26"/>
      <c r="C3" s="26"/>
      <c r="D3" s="26"/>
      <c r="E3" s="26"/>
      <c r="F3" s="26"/>
      <c r="G3" s="26"/>
      <c r="H3" s="26"/>
    </row>
    <row r="4" spans="1:8" ht="15.75" customHeight="1">
      <c r="A4" s="27" t="s">
        <v>2</v>
      </c>
      <c r="B4" s="27"/>
      <c r="C4" s="27"/>
      <c r="D4" s="27"/>
      <c r="E4" s="27"/>
      <c r="F4" s="27"/>
      <c r="G4" s="27"/>
      <c r="H4" s="27"/>
    </row>
    <row r="5" spans="1:8" ht="12.75">
      <c r="A5" s="19"/>
      <c r="B5" s="19"/>
      <c r="C5" s="2"/>
      <c r="D5" s="20" t="s">
        <v>3</v>
      </c>
      <c r="E5" s="20"/>
      <c r="F5" s="20"/>
      <c r="G5" s="20"/>
      <c r="H5" s="20"/>
    </row>
    <row r="6" spans="1:8" ht="19.5" customHeight="1">
      <c r="A6" s="21" t="s">
        <v>4</v>
      </c>
      <c r="B6" s="21" t="s">
        <v>5</v>
      </c>
      <c r="C6" s="21" t="s">
        <v>6</v>
      </c>
      <c r="D6" s="22" t="s">
        <v>7</v>
      </c>
      <c r="E6" s="22" t="s">
        <v>8</v>
      </c>
      <c r="F6" s="21" t="s">
        <v>9</v>
      </c>
      <c r="G6" s="21" t="s">
        <v>10</v>
      </c>
      <c r="H6" s="21"/>
    </row>
    <row r="7" spans="1:8" ht="12.75">
      <c r="A7" s="21"/>
      <c r="B7" s="21"/>
      <c r="C7" s="21"/>
      <c r="D7" s="23"/>
      <c r="E7" s="23"/>
      <c r="F7" s="21"/>
      <c r="G7" s="3" t="s">
        <v>11</v>
      </c>
      <c r="H7" s="3" t="s">
        <v>12</v>
      </c>
    </row>
    <row r="8" spans="1:9" ht="27.75" customHeight="1">
      <c r="A8" s="3"/>
      <c r="B8" s="4" t="s">
        <v>13</v>
      </c>
      <c r="C8" s="5">
        <v>10</v>
      </c>
      <c r="D8" s="6">
        <f>'[1]Формир и распред ТР'!H7/1000</f>
        <v>123.373</v>
      </c>
      <c r="E8" s="6">
        <f>'[1]Формир и распред ТР'!I7/1000</f>
        <v>123.118</v>
      </c>
      <c r="F8" s="6">
        <f>'[1]Формир и распред ТР'!J7/1000</f>
        <v>122.916</v>
      </c>
      <c r="G8" s="6">
        <f>'[1]Формир и распред ТР'!G7/1000</f>
        <v>123.757</v>
      </c>
      <c r="H8" s="6">
        <f>'[1]Формир и распред ТР'!F7/1000</f>
        <v>124.199</v>
      </c>
      <c r="I8" s="7"/>
    </row>
    <row r="9" spans="1:9" ht="13.5" customHeight="1">
      <c r="A9" s="5"/>
      <c r="B9" s="8" t="s">
        <v>14</v>
      </c>
      <c r="C9" s="5">
        <v>11</v>
      </c>
      <c r="D9" s="6">
        <f>'[1]Формир и распред ТР'!H8/1000</f>
        <v>79.706</v>
      </c>
      <c r="E9" s="6">
        <f>'[1]Формир и распред ТР'!I8/1000</f>
        <v>79.593</v>
      </c>
      <c r="F9" s="6">
        <f>'[1]Формир и распред ТР'!J8/1000</f>
        <v>79.494</v>
      </c>
      <c r="G9" s="6">
        <f>'[1]Формир и распред ТР'!G8/1000</f>
        <v>79.898</v>
      </c>
      <c r="H9" s="6">
        <f>'[1]Формир и распред ТР'!F8/1000</f>
        <v>80.158</v>
      </c>
      <c r="I9" s="7"/>
    </row>
    <row r="10" spans="1:9" ht="13.5" customHeight="1">
      <c r="A10" s="5"/>
      <c r="B10" s="8" t="s">
        <v>15</v>
      </c>
      <c r="C10" s="5">
        <v>12</v>
      </c>
      <c r="D10" s="6">
        <f>'[1]Формир и распред ТР'!H9/1000</f>
        <v>43.667</v>
      </c>
      <c r="E10" s="6">
        <f>'[1]Формир и распред ТР'!I9/1000</f>
        <v>43.525</v>
      </c>
      <c r="F10" s="6">
        <f>'[1]Формир и распред ТР'!J9/1000</f>
        <v>43.422</v>
      </c>
      <c r="G10" s="6">
        <f>'[1]Формир и распред ТР'!G9/1000</f>
        <v>43.859</v>
      </c>
      <c r="H10" s="6">
        <f>'[1]Формир и распред ТР'!F9/1000</f>
        <v>44.041</v>
      </c>
      <c r="I10" s="7"/>
    </row>
    <row r="11" spans="1:8" ht="27.75" customHeight="1">
      <c r="A11" s="3" t="s">
        <v>16</v>
      </c>
      <c r="B11" s="4" t="s">
        <v>17</v>
      </c>
      <c r="C11" s="5">
        <v>100</v>
      </c>
      <c r="D11" s="6">
        <f>'[1]Формир и распред ТР'!H10/1000</f>
        <v>75.323</v>
      </c>
      <c r="E11" s="6">
        <f>'[1]Формир и распред ТР'!I10/1000</f>
        <v>74.313</v>
      </c>
      <c r="F11" s="6">
        <f>'[1]Формир и распред ТР'!J10/1000</f>
        <v>73.407</v>
      </c>
      <c r="G11" s="6">
        <f>'[1]Формир и распред ТР'!G10/1000</f>
        <v>75.984</v>
      </c>
      <c r="H11" s="6">
        <f>'[1]Формир и распред ТР'!F10/1000</f>
        <v>76.662</v>
      </c>
    </row>
    <row r="12" spans="1:8" ht="40.5" customHeight="1">
      <c r="A12" s="5"/>
      <c r="B12" s="8" t="s">
        <v>18</v>
      </c>
      <c r="C12" s="5">
        <v>110</v>
      </c>
      <c r="D12" s="6">
        <f>'[1]Формир и распред ТР'!H11/1000</f>
        <v>67.02</v>
      </c>
      <c r="E12" s="6">
        <f>'[1]Формир и распред ТР'!I11/1000</f>
        <v>65.806</v>
      </c>
      <c r="F12" s="6">
        <f>'[1]Формир и распред ТР'!J11/1000</f>
        <v>64.732</v>
      </c>
      <c r="G12" s="6">
        <f>'[1]Формир и распред ТР'!G11/1000</f>
        <v>68.346</v>
      </c>
      <c r="H12" s="6">
        <f>'[1]Формир и распред ТР'!F11/1000</f>
        <v>69.588</v>
      </c>
    </row>
    <row r="13" spans="1:8" ht="24.75" customHeight="1">
      <c r="A13" s="5"/>
      <c r="B13" s="8" t="s">
        <v>19</v>
      </c>
      <c r="C13" s="5">
        <v>111</v>
      </c>
      <c r="D13" s="6">
        <f>'[1]Формир и распред ТР'!H12/1000</f>
        <v>65.172</v>
      </c>
      <c r="E13" s="6">
        <f>'[1]Формир и распред ТР'!I12/1000</f>
        <v>64.004</v>
      </c>
      <c r="F13" s="6">
        <f>'[1]Формир и распред ТР'!J12/1000</f>
        <v>62.97</v>
      </c>
      <c r="G13" s="6">
        <f>'[1]Формир и распред ТР'!G12/1000</f>
        <v>66.455</v>
      </c>
      <c r="H13" s="6">
        <f>'[1]Формир и распред ТР'!F12/1000</f>
        <v>67.566</v>
      </c>
    </row>
    <row r="14" spans="1:8" ht="26.25" customHeight="1">
      <c r="A14" s="5"/>
      <c r="B14" s="8" t="s">
        <v>20</v>
      </c>
      <c r="C14" s="5">
        <v>112</v>
      </c>
      <c r="D14" s="6">
        <f>'[1]Формир и распред ТР'!H13/1000</f>
        <v>1.406</v>
      </c>
      <c r="E14" s="6">
        <f>'[1]Формир и распред ТР'!I13/1000</f>
        <v>1.392</v>
      </c>
      <c r="F14" s="6">
        <f>'[1]Формир и распред ТР'!J13/1000</f>
        <v>1.38</v>
      </c>
      <c r="G14" s="6">
        <f>'[1]Формир и распред ТР'!G13/1000</f>
        <v>1.417</v>
      </c>
      <c r="H14" s="6">
        <f>'[1]Формир и распред ТР'!F13/1000</f>
        <v>1.516</v>
      </c>
    </row>
    <row r="15" spans="1:8" ht="39" customHeight="1">
      <c r="A15" s="5"/>
      <c r="B15" s="8" t="s">
        <v>21</v>
      </c>
      <c r="C15" s="9">
        <v>113</v>
      </c>
      <c r="D15" s="6">
        <f>'[1]Формир и распред ТР'!H14/1000</f>
        <v>0.442</v>
      </c>
      <c r="E15" s="6">
        <f>'[1]Формир и распред ТР'!I14/1000</f>
        <v>0.41</v>
      </c>
      <c r="F15" s="6">
        <f>'[1]Формир и распред ТР'!J14/1000</f>
        <v>0.382</v>
      </c>
      <c r="G15" s="6">
        <f>'[1]Формир и распред ТР'!G14/1000</f>
        <v>0.474</v>
      </c>
      <c r="H15" s="6">
        <f>'[1]Формир и распред ТР'!F14/1000</f>
        <v>0.506</v>
      </c>
    </row>
    <row r="16" spans="1:8" ht="15.75" customHeight="1">
      <c r="A16" s="5"/>
      <c r="B16" s="8" t="s">
        <v>22</v>
      </c>
      <c r="C16" s="5">
        <v>120</v>
      </c>
      <c r="D16" s="6">
        <f>'[1]Формир и распред ТР'!H15/1000</f>
        <v>0.07</v>
      </c>
      <c r="E16" s="6">
        <f>'[1]Формир и распред ТР'!I15/1000</f>
        <v>0.07</v>
      </c>
      <c r="F16" s="6">
        <f>'[1]Формир и распред ТР'!J15/1000</f>
        <v>0.07</v>
      </c>
      <c r="G16" s="6">
        <f>'[1]Формир и распред ТР'!G15/1000</f>
        <v>0.05</v>
      </c>
      <c r="H16" s="6">
        <f>'[1]Формир и распред ТР'!F15/1000</f>
        <v>0.058</v>
      </c>
    </row>
    <row r="17" spans="1:8" ht="16.5" customHeight="1">
      <c r="A17" s="5"/>
      <c r="B17" s="8" t="s">
        <v>23</v>
      </c>
      <c r="C17" s="5">
        <v>130</v>
      </c>
      <c r="D17" s="6">
        <f>'[1]Формир и распред ТР'!H16/1000</f>
        <v>1.05</v>
      </c>
      <c r="E17" s="6">
        <f>'[1]Формир и распред ТР'!I16/1000</f>
        <v>1.08</v>
      </c>
      <c r="F17" s="6">
        <f>'[1]Формир и распред ТР'!J16/1000</f>
        <v>1.11</v>
      </c>
      <c r="G17" s="6">
        <f>'[1]Формир и распред ТР'!G16/1000</f>
        <v>1.005</v>
      </c>
      <c r="H17" s="6">
        <f>'[1]Формир и распред ТР'!F16/1000</f>
        <v>0.505</v>
      </c>
    </row>
    <row r="18" spans="1:8" ht="25.5" customHeight="1">
      <c r="A18" s="5"/>
      <c r="B18" s="8" t="s">
        <v>24</v>
      </c>
      <c r="C18" s="5">
        <v>140</v>
      </c>
      <c r="D18" s="6">
        <f>'[1]Формир и распред ТР'!H17/1000</f>
        <v>0.124</v>
      </c>
      <c r="E18" s="6">
        <f>'[1]Формир и распред ТР'!I17/1000</f>
        <v>0.124</v>
      </c>
      <c r="F18" s="6">
        <f>'[1]Формир и распред ТР'!J17/1000</f>
        <v>0.124</v>
      </c>
      <c r="G18" s="6">
        <f>'[1]Формир и распред ТР'!G17/1000</f>
        <v>0.124</v>
      </c>
      <c r="H18" s="6">
        <f>'[1]Формир и распред ТР'!F17/1000</f>
        <v>0.837</v>
      </c>
    </row>
    <row r="19" spans="1:8" ht="39" customHeight="1">
      <c r="A19" s="5"/>
      <c r="B19" s="8" t="s">
        <v>25</v>
      </c>
      <c r="C19" s="5">
        <v>150</v>
      </c>
      <c r="D19" s="6">
        <f>'[1]Формир и распред ТР'!H18/1000</f>
        <v>8.907</v>
      </c>
      <c r="E19" s="6">
        <f>'[1]Формир и распред ТР'!I18/1000</f>
        <v>9.035</v>
      </c>
      <c r="F19" s="6">
        <f>'[1]Формир и распред ТР'!J18/1000</f>
        <v>9.133</v>
      </c>
      <c r="G19" s="6">
        <f>'[1]Формир и распред ТР'!G18/1000</f>
        <v>8.35</v>
      </c>
      <c r="H19" s="6">
        <f>'[1]Формир и распред ТР'!F18/1000</f>
        <v>7.696</v>
      </c>
    </row>
    <row r="20" spans="1:8" ht="26.25" customHeight="1">
      <c r="A20" s="5"/>
      <c r="B20" s="8" t="s">
        <v>26</v>
      </c>
      <c r="C20" s="5">
        <v>151</v>
      </c>
      <c r="D20" s="6">
        <f>'[1]Формир и распред ТР'!H19/1000</f>
        <v>0.08</v>
      </c>
      <c r="E20" s="6">
        <f>'[1]Формир и распред ТР'!I19/1000</f>
        <v>0.078</v>
      </c>
      <c r="F20" s="6">
        <f>'[1]Формир и распред ТР'!J19/1000</f>
        <v>0.076</v>
      </c>
      <c r="G20" s="6">
        <f>'[1]Формир и распред ТР'!G19/1000</f>
        <v>0.082</v>
      </c>
      <c r="H20" s="6">
        <f>'[1]Формир и распред ТР'!F19/1000</f>
        <v>0.097</v>
      </c>
    </row>
    <row r="21" spans="1:8" ht="27" customHeight="1">
      <c r="A21" s="5"/>
      <c r="B21" s="8" t="s">
        <v>27</v>
      </c>
      <c r="C21" s="5">
        <v>152</v>
      </c>
      <c r="D21" s="6">
        <f>'[1]Формир и распред ТР'!H20/1000</f>
        <v>8.827</v>
      </c>
      <c r="E21" s="6">
        <f>'[1]Формир и распред ТР'!I20/1000</f>
        <v>8.957</v>
      </c>
      <c r="F21" s="6">
        <f>'[1]Формир и распред ТР'!J20/1000</f>
        <v>9.057</v>
      </c>
      <c r="G21" s="6">
        <f>'[1]Формир и распред ТР'!G20/1000</f>
        <v>8.268</v>
      </c>
      <c r="H21" s="6">
        <f>'[1]Формир и распред ТР'!F20/1000</f>
        <v>7.599</v>
      </c>
    </row>
    <row r="22" spans="1:8" ht="29.25" customHeight="1">
      <c r="A22" s="3" t="s">
        <v>28</v>
      </c>
      <c r="B22" s="4" t="s">
        <v>29</v>
      </c>
      <c r="C22" s="5">
        <v>200</v>
      </c>
      <c r="D22" s="6">
        <f>'[1]Формир и распред ТР'!H21/1000</f>
        <v>75.323</v>
      </c>
      <c r="E22" s="6">
        <f>'[1]Формир и распред ТР'!I21/1000</f>
        <v>74.313</v>
      </c>
      <c r="F22" s="6">
        <f>'[1]Формир и распред ТР'!J21/1000</f>
        <v>73.407</v>
      </c>
      <c r="G22" s="6">
        <f>'[1]Формир и распред ТР'!G21/1000</f>
        <v>75.984</v>
      </c>
      <c r="H22" s="6">
        <f>'[1]Формир и распред ТР'!F21/1000</f>
        <v>76.662</v>
      </c>
    </row>
    <row r="23" spans="1:8" ht="28.5" customHeight="1">
      <c r="A23" s="3"/>
      <c r="B23" s="8" t="s">
        <v>30</v>
      </c>
      <c r="C23" s="5">
        <v>210</v>
      </c>
      <c r="D23" s="6">
        <f>'[1]Формир и распред ТР'!H22/1000</f>
        <v>43.936</v>
      </c>
      <c r="E23" s="6">
        <f>'[1]Формир и распред ТР'!I22/1000</f>
        <v>43.97</v>
      </c>
      <c r="F23" s="6">
        <f>'[1]Формир и распред ТР'!J22/1000</f>
        <v>44.005</v>
      </c>
      <c r="G23" s="6">
        <f>'[1]Формир и распред ТР'!G22/1000</f>
        <v>43.923</v>
      </c>
      <c r="H23" s="6">
        <f>'[1]Формир и распред ТР'!F22/1000</f>
        <v>44.127</v>
      </c>
    </row>
    <row r="24" spans="1:8" ht="29.25" customHeight="1">
      <c r="A24" s="5"/>
      <c r="B24" s="8" t="s">
        <v>31</v>
      </c>
      <c r="C24" s="5">
        <v>220</v>
      </c>
      <c r="D24" s="6">
        <f>'[1]Формир и распред ТР'!H27/1000</f>
        <v>31.387</v>
      </c>
      <c r="E24" s="6">
        <f>'[1]Формир и распред ТР'!I27/1000</f>
        <v>30.343</v>
      </c>
      <c r="F24" s="6">
        <f>'[1]Формир и распред ТР'!J27/1000</f>
        <v>29.402</v>
      </c>
      <c r="G24" s="6">
        <f>'[1]Формир и распред ТР'!G27/1000</f>
        <v>32.061</v>
      </c>
      <c r="H24" s="6">
        <f>'[1]Формир и распред ТР'!F27/1000</f>
        <v>32.535</v>
      </c>
    </row>
    <row r="25" spans="1:8" ht="26.25" customHeight="1">
      <c r="A25" s="5"/>
      <c r="B25" s="8" t="s">
        <v>32</v>
      </c>
      <c r="C25" s="9">
        <v>221</v>
      </c>
      <c r="D25" s="6">
        <f>'[1]Формир и распред ТР'!H28/1000</f>
        <v>2.086</v>
      </c>
      <c r="E25" s="6">
        <f>'[1]Формир и распред ТР'!I28/1000</f>
        <v>1.976</v>
      </c>
      <c r="F25" s="6">
        <f>'[1]Формир и распред ТР'!J28/1000</f>
        <v>1.886</v>
      </c>
      <c r="G25" s="6">
        <f>'[1]Формир и распред ТР'!G28/1000</f>
        <v>2.224</v>
      </c>
      <c r="H25" s="6">
        <f>'[1]Формир и распред ТР'!F28/1000</f>
        <v>3.113</v>
      </c>
    </row>
    <row r="26" spans="1:8" ht="38.25" customHeight="1">
      <c r="A26" s="5"/>
      <c r="B26" s="8" t="s">
        <v>33</v>
      </c>
      <c r="C26" s="9">
        <v>222</v>
      </c>
      <c r="D26" s="6">
        <f>'[1]Формир и распред ТР'!H36/1000</f>
        <v>0.48</v>
      </c>
      <c r="E26" s="6">
        <f>'[1]Формир и распред ТР'!I36/1000</f>
        <v>0.47</v>
      </c>
      <c r="F26" s="6">
        <f>'[1]Формир и распред ТР'!J36/1000</f>
        <v>0.47</v>
      </c>
      <c r="G26" s="6">
        <f>'[1]Формир и распред ТР'!G36/1000</f>
        <v>0.49</v>
      </c>
      <c r="H26" s="6">
        <f>'[1]Формир и распред ТР'!F36/1000</f>
        <v>0.54</v>
      </c>
    </row>
    <row r="27" spans="1:8" ht="40.5" customHeight="1">
      <c r="A27" s="5"/>
      <c r="B27" s="8" t="s">
        <v>34</v>
      </c>
      <c r="C27" s="9">
        <v>223</v>
      </c>
      <c r="D27" s="6">
        <f>'[1]Формир и распред ТР'!H37/1000</f>
        <v>28.821</v>
      </c>
      <c r="E27" s="6">
        <f>'[1]Формир и распред ТР'!I37/1000</f>
        <v>27.897</v>
      </c>
      <c r="F27" s="6">
        <f>'[1]Формир и распред ТР'!J37/1000</f>
        <v>27.046</v>
      </c>
      <c r="G27" s="6">
        <f>'[1]Формир и распред ТР'!G37/1000</f>
        <v>29.347</v>
      </c>
      <c r="H27" s="6">
        <f>'[1]Формир и распред ТР'!F37/1000</f>
        <v>28.882</v>
      </c>
    </row>
    <row r="28" spans="1:8" ht="42.75" customHeight="1">
      <c r="A28" s="3" t="s">
        <v>35</v>
      </c>
      <c r="B28" s="4" t="s">
        <v>36</v>
      </c>
      <c r="C28" s="5">
        <v>300</v>
      </c>
      <c r="D28" s="6">
        <f>'[1]распред по ФС и ВЭД'!H8/1000</f>
        <v>43.936</v>
      </c>
      <c r="E28" s="6">
        <f>'[1]распред по ФС и ВЭД'!I8/1000</f>
        <v>43.97</v>
      </c>
      <c r="F28" s="6">
        <f>'[1]распред по ФС и ВЭД'!J8/1000</f>
        <v>44.005</v>
      </c>
      <c r="G28" s="6">
        <f>'[1]распред по ФС и ВЭД'!G8/1000</f>
        <v>43.923</v>
      </c>
      <c r="H28" s="6">
        <f>'[1]распред по ФС и ВЭД'!F8/1000</f>
        <v>44.127</v>
      </c>
    </row>
    <row r="29" spans="1:8" ht="16.5" customHeight="1">
      <c r="A29" s="5"/>
      <c r="B29" s="8" t="s">
        <v>37</v>
      </c>
      <c r="C29" s="5">
        <v>310</v>
      </c>
      <c r="D29" s="6">
        <f>'[1]распред по ФС и ВЭД'!H9/1000</f>
        <v>10.396</v>
      </c>
      <c r="E29" s="6">
        <f>'[1]распред по ФС и ВЭД'!I9/1000</f>
        <v>10.357</v>
      </c>
      <c r="F29" s="6">
        <f>'[1]распред по ФС и ВЭД'!J9/1000</f>
        <v>10.316</v>
      </c>
      <c r="G29" s="6">
        <f>'[1]распред по ФС и ВЭД'!G9/1000</f>
        <v>10.448</v>
      </c>
      <c r="H29" s="6">
        <f>'[1]распред по ФС и ВЭД'!F9/1000</f>
        <v>10.507</v>
      </c>
    </row>
    <row r="30" spans="1:8" ht="16.5" customHeight="1">
      <c r="A30" s="5"/>
      <c r="B30" s="8" t="s">
        <v>38</v>
      </c>
      <c r="C30" s="5">
        <v>320</v>
      </c>
      <c r="D30" s="6">
        <f>'[1]распред по ФС и ВЭД'!H10/1000</f>
        <v>1.09</v>
      </c>
      <c r="E30" s="6">
        <f>'[1]распред по ФС и ВЭД'!I10/1000</f>
        <v>1.09</v>
      </c>
      <c r="F30" s="6">
        <f>'[1]распред по ФС и ВЭД'!J10/1000</f>
        <v>1.09</v>
      </c>
      <c r="G30" s="6">
        <f>'[1]распред по ФС и ВЭД'!G10/1000</f>
        <v>1.09</v>
      </c>
      <c r="H30" s="6">
        <f>'[1]распред по ФС и ВЭД'!F10/1000</f>
        <v>1.09</v>
      </c>
    </row>
    <row r="31" spans="1:8" ht="26.25" customHeight="1">
      <c r="A31" s="5"/>
      <c r="B31" s="8" t="s">
        <v>39</v>
      </c>
      <c r="C31" s="5">
        <v>330</v>
      </c>
      <c r="D31" s="6">
        <f>'[1]распред по ФС и ВЭД'!H11/1000</f>
        <v>0.226</v>
      </c>
      <c r="E31" s="6">
        <f>'[1]распред по ФС и ВЭД'!I11/1000</f>
        <v>0.225</v>
      </c>
      <c r="F31" s="6">
        <f>'[1]распред по ФС и ВЭД'!J11/1000</f>
        <v>0.22</v>
      </c>
      <c r="G31" s="6">
        <f>'[1]распред по ФС и ВЭД'!G11/1000</f>
        <v>0.228</v>
      </c>
      <c r="H31" s="6">
        <f>'[1]распред по ФС и ВЭД'!F11/1000</f>
        <v>0.23</v>
      </c>
    </row>
    <row r="32" spans="1:8" ht="13.5" customHeight="1">
      <c r="A32" s="5"/>
      <c r="B32" s="8" t="s">
        <v>40</v>
      </c>
      <c r="C32" s="5">
        <v>340</v>
      </c>
      <c r="D32" s="6">
        <f>'[1]распред по ФС и ВЭД'!H12/1000</f>
        <v>31.394</v>
      </c>
      <c r="E32" s="6">
        <f>'[1]распред по ФС и ВЭД'!I12/1000</f>
        <v>31.468</v>
      </c>
      <c r="F32" s="6">
        <f>'[1]распред по ФС и ВЭД'!J12/1000</f>
        <v>31.549</v>
      </c>
      <c r="G32" s="6">
        <f>'[1]распред по ФС и ВЭД'!G12/1000</f>
        <v>31.327</v>
      </c>
      <c r="H32" s="6">
        <f>'[1]распред по ФС и ВЭД'!F12/1000</f>
        <v>31.47</v>
      </c>
    </row>
    <row r="33" spans="1:8" ht="64.5" customHeight="1">
      <c r="A33" s="10"/>
      <c r="B33" s="8" t="s">
        <v>41</v>
      </c>
      <c r="C33" s="9">
        <v>341</v>
      </c>
      <c r="D33" s="6">
        <f>'[1]распред по ФС и ВЭД'!H13/1000</f>
        <v>15.616</v>
      </c>
      <c r="E33" s="6">
        <f>'[1]распред по ФС и ВЭД'!I13/1000</f>
        <v>15.66</v>
      </c>
      <c r="F33" s="6">
        <f>'[1]распред по ФС и ВЭД'!J13/1000</f>
        <v>15.705</v>
      </c>
      <c r="G33" s="6">
        <f>'[1]распред по ФС и ВЭД'!G13/1000</f>
        <v>15.573</v>
      </c>
      <c r="H33" s="6">
        <f>'[1]распред по ФС и ВЭД'!F13/1000</f>
        <v>15.535</v>
      </c>
    </row>
    <row r="34" spans="1:8" ht="15" customHeight="1">
      <c r="A34" s="5"/>
      <c r="B34" s="8" t="s">
        <v>42</v>
      </c>
      <c r="C34" s="5">
        <v>342</v>
      </c>
      <c r="D34" s="6">
        <f>'[1]распред по ФС и ВЭД'!H14/1000</f>
        <v>15.778</v>
      </c>
      <c r="E34" s="6">
        <f>'[1]распред по ФС и ВЭД'!I14/1000</f>
        <v>15.808</v>
      </c>
      <c r="F34" s="6">
        <f>'[1]распред по ФС и ВЭД'!J14/1000</f>
        <v>15.844</v>
      </c>
      <c r="G34" s="6">
        <f>'[1]распред по ФС и ВЭД'!G14/1000</f>
        <v>15.754</v>
      </c>
      <c r="H34" s="6">
        <f>'[1]распред по ФС и ВЭД'!F14/1000</f>
        <v>15.935</v>
      </c>
    </row>
    <row r="35" spans="1:8" ht="28.5" customHeight="1">
      <c r="A35" s="5"/>
      <c r="B35" s="8" t="s">
        <v>43</v>
      </c>
      <c r="C35" s="5">
        <v>350</v>
      </c>
      <c r="D35" s="6">
        <f>'[1]распред по ФС и ВЭД'!H15/1000</f>
        <v>0.83</v>
      </c>
      <c r="E35" s="6">
        <f>'[1]распред по ФС и ВЭД'!I15/1000</f>
        <v>0.83</v>
      </c>
      <c r="F35" s="6">
        <f>'[1]распред по ФС и ВЭД'!J15/1000</f>
        <v>0.83</v>
      </c>
      <c r="G35" s="6">
        <f>'[1]распред по ФС и ВЭД'!G15/1000</f>
        <v>0.83</v>
      </c>
      <c r="H35" s="6">
        <f>'[1]распред по ФС и ВЭД'!F15/1000</f>
        <v>0.83</v>
      </c>
    </row>
    <row r="36" spans="1:8" ht="30" customHeight="1">
      <c r="A36" s="3" t="s">
        <v>44</v>
      </c>
      <c r="B36" s="4" t="s">
        <v>45</v>
      </c>
      <c r="C36" s="5">
        <v>400</v>
      </c>
      <c r="D36" s="6">
        <f>'[1]распред по ФС и ВЭД'!H16/1000</f>
        <v>43.936</v>
      </c>
      <c r="E36" s="6">
        <f>'[1]распред по ФС и ВЭД'!I16/1000</f>
        <v>43.97</v>
      </c>
      <c r="F36" s="6">
        <f>'[1]распред по ФС и ВЭД'!J16/1000</f>
        <v>44.005</v>
      </c>
      <c r="G36" s="6">
        <f>'[1]распред по ФС и ВЭД'!G16/1000</f>
        <v>43.923</v>
      </c>
      <c r="H36" s="6">
        <f>'[1]распред по ФС и ВЭД'!F16/1000</f>
        <v>44.127</v>
      </c>
    </row>
    <row r="37" spans="1:8" ht="15.75" customHeight="1">
      <c r="A37" s="5"/>
      <c r="B37" s="8" t="s">
        <v>46</v>
      </c>
      <c r="C37" s="9">
        <v>401</v>
      </c>
      <c r="D37" s="6">
        <f>'[1]распред по ФС и ВЭД'!H17/1000</f>
        <v>4.87</v>
      </c>
      <c r="E37" s="6">
        <f>'[1]распред по ФС и ВЭД'!I17/1000</f>
        <v>4.872</v>
      </c>
      <c r="F37" s="6">
        <f>'[1]распред по ФС и ВЭД'!J17/1000</f>
        <v>4.88</v>
      </c>
      <c r="G37" s="6">
        <f>'[1]распред по ФС и ВЭД'!G17/1000</f>
        <v>4.865</v>
      </c>
      <c r="H37" s="6">
        <f>'[1]распред по ФС и ВЭД'!F17/1000</f>
        <v>4.858</v>
      </c>
    </row>
    <row r="38" spans="1:8" ht="15" customHeight="1">
      <c r="A38" s="5"/>
      <c r="B38" s="8" t="s">
        <v>47</v>
      </c>
      <c r="C38" s="9">
        <v>402</v>
      </c>
      <c r="D38" s="6">
        <f>'[1]распред по ФС и ВЭД'!H19/1000</f>
        <v>0.015</v>
      </c>
      <c r="E38" s="6">
        <f>'[1]распред по ФС и ВЭД'!I19/1000</f>
        <v>0.015</v>
      </c>
      <c r="F38" s="6">
        <f>'[1]распред по ФС и ВЭД'!J19/1000</f>
        <v>0.015</v>
      </c>
      <c r="G38" s="6">
        <f>'[1]распред по ФС и ВЭД'!G19/1000</f>
        <v>0.015</v>
      </c>
      <c r="H38" s="6">
        <f>'[1]распред по ФС и ВЭД'!F19/1000</f>
        <v>0.015</v>
      </c>
    </row>
    <row r="39" spans="1:8" ht="14.25" customHeight="1">
      <c r="A39" s="5"/>
      <c r="B39" s="8" t="s">
        <v>48</v>
      </c>
      <c r="C39" s="5">
        <v>403</v>
      </c>
      <c r="D39" s="6">
        <f>'[1]распред по ФС и ВЭД'!H21/1000</f>
        <v>0</v>
      </c>
      <c r="E39" s="6">
        <f>'[1]распред по ФС и ВЭД'!I21/1000</f>
        <v>0</v>
      </c>
      <c r="F39" s="6">
        <f>'[1]распред по ФС и ВЭД'!J21/1000</f>
        <v>0</v>
      </c>
      <c r="G39" s="6">
        <f>'[1]распред по ФС и ВЭД'!G21/1000</f>
        <v>0</v>
      </c>
      <c r="H39" s="6">
        <f>'[1]распред по ФС и ВЭД'!F21/1000</f>
        <v>0</v>
      </c>
    </row>
    <row r="40" spans="1:8" ht="15" customHeight="1">
      <c r="A40" s="5"/>
      <c r="B40" s="8" t="s">
        <v>49</v>
      </c>
      <c r="C40" s="5">
        <v>404</v>
      </c>
      <c r="D40" s="6">
        <f>'[1]распред по ФС и ВЭД'!H23/1000</f>
        <v>5.232</v>
      </c>
      <c r="E40" s="6">
        <f>'[1]распред по ФС и ВЭД'!I23/1000</f>
        <v>5.234</v>
      </c>
      <c r="F40" s="6">
        <f>'[1]распред по ФС и ВЭД'!J23/1000</f>
        <v>5.254</v>
      </c>
      <c r="G40" s="6">
        <f>'[1]распред по ФС и ВЭД'!G23/1000</f>
        <v>5.226</v>
      </c>
      <c r="H40" s="6">
        <f>'[1]распред по ФС и ВЭД'!F23/1000</f>
        <v>5.22</v>
      </c>
    </row>
    <row r="41" spans="1:8" ht="28.5" customHeight="1">
      <c r="A41" s="5"/>
      <c r="B41" s="8" t="s">
        <v>50</v>
      </c>
      <c r="C41" s="9">
        <v>405</v>
      </c>
      <c r="D41" s="6">
        <f>'[1]распред по ФС и ВЭД'!H25/1000</f>
        <v>0.967</v>
      </c>
      <c r="E41" s="6">
        <f>'[1]распред по ФС и ВЭД'!I25/1000</f>
        <v>0.969</v>
      </c>
      <c r="F41" s="6">
        <f>'[1]распред по ФС и ВЭД'!J25/1000</f>
        <v>0.971</v>
      </c>
      <c r="G41" s="6">
        <f>'[1]распред по ФС и ВЭД'!G25/1000</f>
        <v>0.964</v>
      </c>
      <c r="H41" s="6">
        <f>'[1]распред по ФС и ВЭД'!F25/1000</f>
        <v>0.962</v>
      </c>
    </row>
    <row r="42" spans="1:8" ht="12.75">
      <c r="A42" s="5"/>
      <c r="B42" s="8" t="s">
        <v>51</v>
      </c>
      <c r="C42" s="5">
        <v>406</v>
      </c>
      <c r="D42" s="6">
        <f>'[1]распред по ФС и ВЭД'!H27/1000</f>
        <v>1.946</v>
      </c>
      <c r="E42" s="6">
        <f>'[1]распред по ФС и ВЭД'!I27/1000</f>
        <v>1.946</v>
      </c>
      <c r="F42" s="6">
        <f>'[1]распред по ФС и ВЭД'!J27/1000</f>
        <v>1.946</v>
      </c>
      <c r="G42" s="6">
        <f>'[1]распред по ФС и ВЭД'!G27/1000</f>
        <v>1.948</v>
      </c>
      <c r="H42" s="6">
        <f>'[1]распред по ФС и ВЭД'!F27/1000</f>
        <v>1.95</v>
      </c>
    </row>
    <row r="43" spans="1:8" ht="52.5" customHeight="1">
      <c r="A43" s="5"/>
      <c r="B43" s="8" t="s">
        <v>52</v>
      </c>
      <c r="C43" s="9">
        <v>407</v>
      </c>
      <c r="D43" s="6">
        <f>'[1]распред по ФС и ВЭД'!H29/1000</f>
        <v>8.889</v>
      </c>
      <c r="E43" s="6">
        <f>'[1]распред по ФС и ВЭД'!I29/1000</f>
        <v>8.92</v>
      </c>
      <c r="F43" s="6">
        <f>'[1]распред по ФС и ВЭД'!J29/1000</f>
        <v>8.928</v>
      </c>
      <c r="G43" s="6">
        <f>'[1]распред по ФС и ВЭД'!G29/1000</f>
        <v>8.885</v>
      </c>
      <c r="H43" s="6">
        <f>'[1]распред по ФС и ВЭД'!F29/1000</f>
        <v>8.853</v>
      </c>
    </row>
    <row r="44" spans="1:8" ht="13.5" customHeight="1">
      <c r="A44" s="5"/>
      <c r="B44" s="8" t="s">
        <v>53</v>
      </c>
      <c r="C44" s="5">
        <v>408</v>
      </c>
      <c r="D44" s="6">
        <f>'[1]распред по ФС и ВЭД'!H31/1000</f>
        <v>0.429</v>
      </c>
      <c r="E44" s="6">
        <f>'[1]распред по ФС и ВЭД'!I31/1000</f>
        <v>0.43</v>
      </c>
      <c r="F44" s="6">
        <f>'[1]распред по ФС и ВЭД'!J31/1000</f>
        <v>0.432</v>
      </c>
      <c r="G44" s="6">
        <f>'[1]распред по ФС и ВЭД'!G31/1000</f>
        <v>0.426</v>
      </c>
      <c r="H44" s="6">
        <f>'[1]распред по ФС и ВЭД'!F31/1000</f>
        <v>0.422</v>
      </c>
    </row>
    <row r="45" spans="1:8" ht="14.25" customHeight="1">
      <c r="A45" s="5"/>
      <c r="B45" s="8" t="s">
        <v>54</v>
      </c>
      <c r="C45" s="5">
        <v>409</v>
      </c>
      <c r="D45" s="6">
        <f>'[1]распред по ФС и ВЭД'!H33/1000</f>
        <v>5.319</v>
      </c>
      <c r="E45" s="6">
        <f>'[1]распред по ФС и ВЭД'!I33/1000</f>
        <v>5.32</v>
      </c>
      <c r="F45" s="6">
        <f>'[1]распред по ФС и ВЭД'!J33/1000</f>
        <v>5.322</v>
      </c>
      <c r="G45" s="6">
        <f>'[1]распред по ФС и ВЭД'!G33/1000</f>
        <v>5.313</v>
      </c>
      <c r="H45" s="6">
        <f>'[1]распред по ФС и ВЭД'!F33/1000</f>
        <v>5.3</v>
      </c>
    </row>
    <row r="46" spans="1:8" ht="14.25" customHeight="1">
      <c r="A46" s="5"/>
      <c r="B46" s="8" t="s">
        <v>55</v>
      </c>
      <c r="C46" s="5">
        <v>410</v>
      </c>
      <c r="D46" s="6">
        <f>'[1]распред по ФС и ВЭД'!H35/1000</f>
        <v>0.446</v>
      </c>
      <c r="E46" s="6">
        <f>'[1]распред по ФС и ВЭД'!I35/1000</f>
        <v>0.442</v>
      </c>
      <c r="F46" s="6">
        <f>'[1]распред по ФС и ВЭД'!J35/1000</f>
        <v>0.441</v>
      </c>
      <c r="G46" s="6">
        <f>'[1]распред по ФС и ВЭД'!G35/1000</f>
        <v>0.45</v>
      </c>
      <c r="H46" s="6">
        <f>'[1]распред по ФС и ВЭД'!F35/1000</f>
        <v>0.452</v>
      </c>
    </row>
    <row r="47" spans="1:8" ht="30" customHeight="1">
      <c r="A47" s="5"/>
      <c r="B47" s="8" t="s">
        <v>56</v>
      </c>
      <c r="C47" s="9">
        <v>411</v>
      </c>
      <c r="D47" s="6">
        <f>'[1]распред по ФС и ВЭД'!H37/1000</f>
        <v>0.965</v>
      </c>
      <c r="E47" s="6">
        <f>'[1]распред по ФС и ВЭД'!I37/1000</f>
        <v>0.967</v>
      </c>
      <c r="F47" s="6">
        <f>'[1]распред по ФС и ВЭД'!J37/1000</f>
        <v>0.969</v>
      </c>
      <c r="G47" s="6">
        <f>'[1]распред по ФС и ВЭД'!G37/1000</f>
        <v>0.962</v>
      </c>
      <c r="H47" s="6">
        <f>'[1]распред по ФС и ВЭД'!F37/1000</f>
        <v>0.959</v>
      </c>
    </row>
    <row r="48" spans="1:8" ht="27" customHeight="1">
      <c r="A48" s="5"/>
      <c r="B48" s="8" t="s">
        <v>57</v>
      </c>
      <c r="C48" s="5">
        <v>412</v>
      </c>
      <c r="D48" s="6">
        <f>'[1]распред по ФС и ВЭД'!H39/1000</f>
        <v>2.112</v>
      </c>
      <c r="E48" s="6">
        <f>'[1]распред по ФС и ВЭД'!I39/1000</f>
        <v>2.11</v>
      </c>
      <c r="F48" s="6">
        <f>'[1]распред по ФС и ВЭД'!J39/1000</f>
        <v>2.108</v>
      </c>
      <c r="G48" s="6">
        <f>'[1]распред по ФС и ВЭД'!G39/1000</f>
        <v>2.116</v>
      </c>
      <c r="H48" s="6">
        <f>'[1]распред по ФС и ВЭД'!F39/1000</f>
        <v>2.12</v>
      </c>
    </row>
    <row r="49" spans="1:8" ht="14.25" customHeight="1">
      <c r="A49" s="5"/>
      <c r="B49" s="8" t="s">
        <v>58</v>
      </c>
      <c r="C49" s="5">
        <v>413</v>
      </c>
      <c r="D49" s="6">
        <f>'[1]распред по ФС и ВЭД'!H41/1000</f>
        <v>5.605</v>
      </c>
      <c r="E49" s="6">
        <f>'[1]распред по ФС и ВЭД'!I41/1000</f>
        <v>5.603</v>
      </c>
      <c r="F49" s="6">
        <f>'[1]распред по ФС и ВЭД'!J41/1000</f>
        <v>5.6</v>
      </c>
      <c r="G49" s="6">
        <f>'[1]распред по ФС и ВЭД'!G41/1000</f>
        <v>5.612</v>
      </c>
      <c r="H49" s="6">
        <f>'[1]распред по ФС и ВЭД'!F41/1000</f>
        <v>5.876</v>
      </c>
    </row>
    <row r="50" spans="1:8" ht="29.25" customHeight="1">
      <c r="A50" s="5"/>
      <c r="B50" s="8" t="s">
        <v>59</v>
      </c>
      <c r="C50" s="5">
        <v>414</v>
      </c>
      <c r="D50" s="6">
        <f>'[1]распред по ФС и ВЭД'!H43/1000</f>
        <v>5.627</v>
      </c>
      <c r="E50" s="6">
        <f>'[1]распред по ФС и ВЭД'!I43/1000</f>
        <v>5.629</v>
      </c>
      <c r="F50" s="6">
        <f>'[1]распред по ФС и ВЭД'!J43/1000</f>
        <v>5.628</v>
      </c>
      <c r="G50" s="6">
        <f>'[1]распред по ФС и ВЭД'!G43/1000</f>
        <v>5.623</v>
      </c>
      <c r="H50" s="6">
        <f>'[1]распред по ФС и ВЭД'!F43/1000</f>
        <v>5.62</v>
      </c>
    </row>
    <row r="51" spans="1:8" ht="29.25" customHeight="1">
      <c r="A51" s="5"/>
      <c r="B51" s="8" t="s">
        <v>60</v>
      </c>
      <c r="C51" s="9">
        <v>415</v>
      </c>
      <c r="D51" s="6">
        <f>'[1]распред по ФС и ВЭД'!H45/1000</f>
        <v>1.514</v>
      </c>
      <c r="E51" s="6">
        <f>'[1]распред по ФС и ВЭД'!I45/1000</f>
        <v>1.513</v>
      </c>
      <c r="F51" s="6">
        <f>'[1]распред по ФС и ВЭД'!J45/1000</f>
        <v>1.511</v>
      </c>
      <c r="G51" s="6">
        <f>'[1]распред по ФС и ВЭД'!G45/1000</f>
        <v>1.518</v>
      </c>
      <c r="H51" s="6">
        <f>'[1]распред по ФС и ВЭД'!F45/1000</f>
        <v>1.52</v>
      </c>
    </row>
    <row r="52" spans="1:8" ht="16.5" customHeight="1">
      <c r="A52" s="5"/>
      <c r="B52" s="8" t="s">
        <v>61</v>
      </c>
      <c r="C52" s="5">
        <v>416</v>
      </c>
      <c r="D52" s="6">
        <f>'[1]распред по ФС и ВЭД'!H47/1000</f>
        <v>0</v>
      </c>
      <c r="E52" s="6">
        <f>'[1]распред по ФС и ВЭД'!I47/1000</f>
        <v>0</v>
      </c>
      <c r="F52" s="6">
        <f>'[1]распред по ФС и ВЭД'!J47/1000</f>
        <v>0</v>
      </c>
      <c r="G52" s="6">
        <f>'[1]распред по ФС и ВЭД'!G47/1000</f>
        <v>0</v>
      </c>
      <c r="H52" s="6">
        <f>'[1]распред по ФС и ВЭД'!F47/1000</f>
        <v>0</v>
      </c>
    </row>
    <row r="53" spans="1:8" ht="14.25" customHeight="1">
      <c r="A53" s="3" t="s">
        <v>62</v>
      </c>
      <c r="B53" s="4" t="s">
        <v>63</v>
      </c>
      <c r="C53" s="5">
        <v>500</v>
      </c>
      <c r="D53" s="11"/>
      <c r="E53" s="12"/>
      <c r="F53" s="12"/>
      <c r="G53" s="12"/>
      <c r="H53" s="13"/>
    </row>
    <row r="54" spans="1:8" ht="39.75" customHeight="1">
      <c r="A54" s="5"/>
      <c r="B54" s="8" t="s">
        <v>64</v>
      </c>
      <c r="C54" s="5">
        <v>501</v>
      </c>
      <c r="D54" s="14">
        <f>'[1]справочно'!H8</f>
        <v>0.7365126127784939</v>
      </c>
      <c r="E54" s="14">
        <f>'[1]справочно'!I8</f>
        <v>0.734329104430973</v>
      </c>
      <c r="F54" s="14">
        <f>'[1]справочно'!J8</f>
        <v>0.7463871684929332</v>
      </c>
      <c r="G54" s="14">
        <f>'[1]справочно'!G8</f>
        <v>0.7373410578587014</v>
      </c>
      <c r="H54" s="14">
        <f>'[1]справочно'!F8</f>
        <v>0.7992185418701715</v>
      </c>
    </row>
    <row r="55" spans="1:8" ht="13.5" customHeight="1">
      <c r="A55" s="3"/>
      <c r="B55" s="8" t="s">
        <v>65</v>
      </c>
      <c r="C55" s="5">
        <v>502</v>
      </c>
      <c r="D55" s="6">
        <f>'[1]справочно'!H9/1000</f>
        <v>3.31</v>
      </c>
      <c r="E55" s="6">
        <f>'[1]справочно'!I9/1000</f>
        <v>3.308</v>
      </c>
      <c r="F55" s="6">
        <f>'[1]справочно'!J9/1000</f>
        <v>3.306</v>
      </c>
      <c r="G55" s="6">
        <f>'[1]справочно'!G9/1000</f>
        <v>3.32</v>
      </c>
      <c r="H55" s="6">
        <f>'[1]справочно'!F9/1000</f>
        <v>3.358</v>
      </c>
    </row>
    <row r="56" spans="1:8" ht="24.75" customHeight="1">
      <c r="A56" s="3"/>
      <c r="B56" s="8" t="s">
        <v>66</v>
      </c>
      <c r="C56" s="5">
        <v>503</v>
      </c>
      <c r="D56" s="6">
        <f>'[1]справочно'!H10/1000</f>
        <v>47.246</v>
      </c>
      <c r="E56" s="6">
        <f>'[1]справочно'!I10/1000</f>
        <v>47.278</v>
      </c>
      <c r="F56" s="6">
        <f>'[1]справочно'!J10/1000</f>
        <v>47.311</v>
      </c>
      <c r="G56" s="6">
        <f>'[1]справочно'!G10/1000</f>
        <v>47.243</v>
      </c>
      <c r="H56" s="6">
        <f>'[1]справочно'!F10/1000</f>
        <v>47.485</v>
      </c>
    </row>
    <row r="57" spans="1:8" ht="36.75" customHeight="1">
      <c r="A57" s="5"/>
      <c r="B57" s="15" t="s">
        <v>67</v>
      </c>
      <c r="C57" s="5">
        <v>504</v>
      </c>
      <c r="D57" s="14">
        <f>'[1]справочно'!H11</f>
        <v>7.005884096008128</v>
      </c>
      <c r="E57" s="14">
        <f>'[1]справочно'!I11</f>
        <v>6.996911882905368</v>
      </c>
      <c r="F57" s="14">
        <f>'[1]справочно'!J11</f>
        <v>6.987804104753652</v>
      </c>
      <c r="G57" s="14">
        <f>'[1]справочно'!G11</f>
        <v>7.027496136993841</v>
      </c>
      <c r="H57" s="14">
        <f>'[1]справочно'!F11</f>
        <v>7.071706854796251</v>
      </c>
    </row>
    <row r="58" spans="1:8" ht="39" customHeight="1">
      <c r="A58" s="5"/>
      <c r="B58" s="8" t="s">
        <v>68</v>
      </c>
      <c r="C58" s="5">
        <v>505</v>
      </c>
      <c r="D58" s="6">
        <f>'[1]справочно'!H12/1000</f>
        <v>0.086</v>
      </c>
      <c r="E58" s="6">
        <f>'[1]справочно'!I12/1000</f>
        <v>0.091</v>
      </c>
      <c r="F58" s="6">
        <f>'[1]справочно'!J12/1000</f>
        <v>0.086</v>
      </c>
      <c r="G58" s="6">
        <f>'[1]справочно'!G12/1000</f>
        <v>0.012</v>
      </c>
      <c r="H58" s="6">
        <f>'[1]справочно'!F12/1000</f>
        <v>0.19</v>
      </c>
    </row>
    <row r="59" spans="1:8" ht="39.75" customHeight="1">
      <c r="A59" s="5"/>
      <c r="B59" s="8" t="s">
        <v>69</v>
      </c>
      <c r="C59" s="5">
        <v>506</v>
      </c>
      <c r="D59" s="6">
        <f>'[1]справочно'!H13/1000</f>
        <v>0.11</v>
      </c>
      <c r="E59" s="6">
        <f>'[1]справочно'!I13/1000</f>
        <v>0.102</v>
      </c>
      <c r="F59" s="6">
        <f>'[1]справочно'!J13/1000</f>
        <v>0.1</v>
      </c>
      <c r="G59" s="6">
        <f>'[1]справочно'!G13/1000</f>
        <v>0.124</v>
      </c>
      <c r="H59" s="6">
        <f>'[1]справочно'!F13/1000</f>
        <v>0.109</v>
      </c>
    </row>
    <row r="61" spans="2:9" ht="12.75">
      <c r="B61" s="16"/>
      <c r="C61" s="17"/>
      <c r="D61" s="18"/>
      <c r="E61" s="18"/>
      <c r="F61" s="18"/>
      <c r="G61" s="18"/>
      <c r="H61" s="18"/>
      <c r="I61" s="18"/>
    </row>
  </sheetData>
  <mergeCells count="13">
    <mergeCell ref="A2:C2"/>
    <mergeCell ref="D2:H2"/>
    <mergeCell ref="A3:H3"/>
    <mergeCell ref="A4:H4"/>
    <mergeCell ref="A5:B5"/>
    <mergeCell ref="D5:H5"/>
    <mergeCell ref="A6:A7"/>
    <mergeCell ref="B6:B7"/>
    <mergeCell ref="C6:C7"/>
    <mergeCell ref="D6:D7"/>
    <mergeCell ref="E6:E7"/>
    <mergeCell ref="F6:F7"/>
    <mergeCell ref="G6:H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TV_KROPOTKIN</cp:lastModifiedBy>
  <dcterms:created xsi:type="dcterms:W3CDTF">1996-10-08T23:32:33Z</dcterms:created>
  <dcterms:modified xsi:type="dcterms:W3CDTF">2014-10-20T11:46:09Z</dcterms:modified>
  <cp:category/>
  <cp:version/>
  <cp:contentType/>
  <cp:contentStatus/>
</cp:coreProperties>
</file>