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9" i="1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C39"/>
  <c r="D30"/>
  <c r="E30"/>
  <c r="F30"/>
  <c r="G30"/>
  <c r="H30"/>
  <c r="I30"/>
  <c r="J30"/>
  <c r="K30"/>
  <c r="K48" s="1"/>
  <c r="L30"/>
  <c r="M30"/>
  <c r="N30"/>
  <c r="O30"/>
  <c r="P30"/>
  <c r="Q30"/>
  <c r="R30"/>
  <c r="S30"/>
  <c r="T30"/>
  <c r="U30"/>
  <c r="V30"/>
  <c r="W30"/>
  <c r="X30"/>
  <c r="C30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C24"/>
  <c r="D14"/>
  <c r="E14"/>
  <c r="F14"/>
  <c r="G14"/>
  <c r="H14"/>
  <c r="I14"/>
  <c r="J14"/>
  <c r="K14"/>
  <c r="L14"/>
  <c r="M14"/>
  <c r="N14"/>
  <c r="O14"/>
  <c r="O48" s="1"/>
  <c r="P14"/>
  <c r="Q14"/>
  <c r="R14"/>
  <c r="S14"/>
  <c r="T14"/>
  <c r="U14"/>
  <c r="V14"/>
  <c r="W14"/>
  <c r="X14"/>
  <c r="C14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W48"/>
  <c r="S48"/>
  <c r="G48"/>
  <c r="C48" l="1"/>
  <c r="F48"/>
  <c r="J48"/>
  <c r="N48"/>
  <c r="R48"/>
  <c r="V48"/>
  <c r="D48"/>
  <c r="H48"/>
  <c r="L48"/>
  <c r="P48"/>
  <c r="T48"/>
  <c r="X48"/>
  <c r="E48"/>
  <c r="I48"/>
  <c r="M48"/>
  <c r="Q48"/>
  <c r="U48"/>
</calcChain>
</file>

<file path=xl/sharedStrings.xml><?xml version="1.0" encoding="utf-8"?>
<sst xmlns="http://schemas.openxmlformats.org/spreadsheetml/2006/main" count="111" uniqueCount="93">
  <si>
    <t>№ п/п</t>
  </si>
  <si>
    <t>Тип объекта</t>
  </si>
  <si>
    <t>Количество объектов по реестру</t>
  </si>
  <si>
    <t>Форма собственности объектов мониторинга</t>
  </si>
  <si>
    <t>Количество объектов мониторинга</t>
  </si>
  <si>
    <t>В том числе для:</t>
  </si>
  <si>
    <t>инвалидов на кресле-коляске</t>
  </si>
  <si>
    <t>инвалидов с ПОДА</t>
  </si>
  <si>
    <t>инвалидов по зрению</t>
  </si>
  <si>
    <t>инвалидов по слуху</t>
  </si>
  <si>
    <t>федеральная</t>
  </si>
  <si>
    <t>краевая</t>
  </si>
  <si>
    <t>муниципальная</t>
  </si>
  <si>
    <t>частная</t>
  </si>
  <si>
    <t>доступен</t>
  </si>
  <si>
    <t>недоступен</t>
  </si>
  <si>
    <t>доступен полностью</t>
  </si>
  <si>
    <t>минимально доступен</t>
  </si>
  <si>
    <t>временно (на период до проведения кап. ремонта)</t>
  </si>
  <si>
    <t>окончательно (по техническим причинам)</t>
  </si>
  <si>
    <t>1.</t>
  </si>
  <si>
    <t>Государственное (муниципальное) управление</t>
  </si>
  <si>
    <t>2.</t>
  </si>
  <si>
    <t>Финансово-кредитные</t>
  </si>
  <si>
    <t>Организации отдыха детей и их оздоровления</t>
  </si>
  <si>
    <t>Здравоохранение</t>
  </si>
  <si>
    <t>4.1.</t>
  </si>
  <si>
    <t>больницы</t>
  </si>
  <si>
    <t>4.2.</t>
  </si>
  <si>
    <t>поликлиники</t>
  </si>
  <si>
    <t>4.3.</t>
  </si>
  <si>
    <t>аптеки</t>
  </si>
  <si>
    <t>4.4.</t>
  </si>
  <si>
    <t>иные учреждения здравоохранения</t>
  </si>
  <si>
    <t>5.</t>
  </si>
  <si>
    <t>Социальная защита</t>
  </si>
  <si>
    <t>5.1.</t>
  </si>
  <si>
    <t>управления и учреждения социальной защиты населения</t>
  </si>
  <si>
    <t>5.2.</t>
  </si>
  <si>
    <t>учреждения социального фонда России</t>
  </si>
  <si>
    <t>5.3.</t>
  </si>
  <si>
    <t>учреждения бюро медико-социальной экспертизы</t>
  </si>
  <si>
    <t>5.4.</t>
  </si>
  <si>
    <t>учреждения службы труда и занятости населения</t>
  </si>
  <si>
    <t>6.</t>
  </si>
  <si>
    <t>Образование и наука</t>
  </si>
  <si>
    <t>6.1.</t>
  </si>
  <si>
    <t>учреждения среднего общего образования (школы)</t>
  </si>
  <si>
    <t>6.2.</t>
  </si>
  <si>
    <t>учреждения среднего профессионального образования</t>
  </si>
  <si>
    <t>6.4.</t>
  </si>
  <si>
    <r>
      <t xml:space="preserve">иные образовательные учреждения </t>
    </r>
    <r>
      <rPr>
        <sz val="10"/>
        <color indexed="8"/>
        <rFont val="Times New Roman"/>
        <family val="1"/>
        <charset val="204"/>
      </rPr>
      <t>(художественные, музыкальные школы и т.д.)</t>
    </r>
  </si>
  <si>
    <t>7.</t>
  </si>
  <si>
    <t>Физическая культура и спорт</t>
  </si>
  <si>
    <t>8.</t>
  </si>
  <si>
    <t>Культура</t>
  </si>
  <si>
    <t>9.</t>
  </si>
  <si>
    <t>Транспорт и дорожно-транспортная инфраструктура</t>
  </si>
  <si>
    <t>9.1.</t>
  </si>
  <si>
    <t>автовокзалы (автостанции)</t>
  </si>
  <si>
    <t>9.2.</t>
  </si>
  <si>
    <t>железнодорожные вокзалы (станции)</t>
  </si>
  <si>
    <t>9.3.</t>
  </si>
  <si>
    <t>аэровокзалы</t>
  </si>
  <si>
    <t>9.4.</t>
  </si>
  <si>
    <t>остановки общественного транспорта</t>
  </si>
  <si>
    <t>9.5.</t>
  </si>
  <si>
    <t>автостоянки (парковки)</t>
  </si>
  <si>
    <t>9.6.</t>
  </si>
  <si>
    <t xml:space="preserve">тротуары (улицы) </t>
  </si>
  <si>
    <t>9.9.</t>
  </si>
  <si>
    <t>наземные переходы</t>
  </si>
  <si>
    <t>10.</t>
  </si>
  <si>
    <t xml:space="preserve">Информация и связь </t>
  </si>
  <si>
    <t>11.</t>
  </si>
  <si>
    <r>
      <t>Сфера услуг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и потребительского рынка</t>
    </r>
  </si>
  <si>
    <r>
      <t xml:space="preserve">учреждения коммунально-бытового назначения </t>
    </r>
    <r>
      <rPr>
        <sz val="10"/>
        <color indexed="8"/>
        <rFont val="Times New Roman"/>
        <family val="1"/>
        <charset val="204"/>
      </rPr>
      <t>(бани, прачечные, химчистки, фотоателье, парикмахерские и т.д.)</t>
    </r>
  </si>
  <si>
    <t>11.2.</t>
  </si>
  <si>
    <r>
      <t xml:space="preserve">учреждения общественного питания </t>
    </r>
    <r>
      <rPr>
        <sz val="10"/>
        <color indexed="8"/>
        <rFont val="Times New Roman"/>
        <family val="1"/>
        <charset val="204"/>
      </rPr>
      <t>(рестораны, кафе, столовые, закусочные и т.д.)</t>
    </r>
  </si>
  <si>
    <t>11.3.</t>
  </si>
  <si>
    <t>учреждения розничной торговли продовольственными товарами</t>
  </si>
  <si>
    <t>11.4.</t>
  </si>
  <si>
    <t>учреждения розничной торговли промышленными (бытовыми) товарами</t>
  </si>
  <si>
    <t>11.5.</t>
  </si>
  <si>
    <t>гостиницы</t>
  </si>
  <si>
    <t>11.6.</t>
  </si>
  <si>
    <r>
      <t xml:space="preserve">места отдыха </t>
    </r>
    <r>
      <rPr>
        <sz val="10"/>
        <color indexed="8"/>
        <rFont val="Times New Roman"/>
        <family val="1"/>
        <charset val="204"/>
      </rPr>
      <t>(парки, аллеи и т.д.)</t>
    </r>
  </si>
  <si>
    <t>12.</t>
  </si>
  <si>
    <t>Жилые многоквартирные дома</t>
  </si>
  <si>
    <t>13.</t>
  </si>
  <si>
    <t>Религиозного значения</t>
  </si>
  <si>
    <t>ИТОГО</t>
  </si>
  <si>
    <t xml:space="preserve">ИТОГИ
 мониторинга доступности приоритетных объектов и услуг в приоритетных сферах жизнедеятельности инвалидов и других маломобильных групп населения в Кавказском районе                                                                                                                                на 31 декабря 2023 года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</si>
</sst>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center" textRotation="90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3" fontId="9" fillId="0" borderId="15" xfId="0" applyNumberFormat="1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3" fontId="6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8"/>
  <sheetViews>
    <sheetView tabSelected="1" view="pageBreakPreview" topLeftCell="A32" zoomScale="60" workbookViewId="0">
      <selection activeCell="AL43" sqref="AL43"/>
    </sheetView>
  </sheetViews>
  <sheetFormatPr defaultRowHeight="15"/>
  <cols>
    <col min="1" max="1" width="6.5703125" customWidth="1"/>
    <col min="2" max="2" width="19.85546875" customWidth="1"/>
    <col min="3" max="3" width="8.85546875" customWidth="1"/>
    <col min="4" max="4" width="5.5703125" customWidth="1"/>
    <col min="5" max="5" width="4.7109375" customWidth="1"/>
    <col min="6" max="6" width="5.42578125" customWidth="1"/>
    <col min="7" max="7" width="5" customWidth="1"/>
    <col min="8" max="9" width="5.140625" customWidth="1"/>
    <col min="10" max="10" width="6.7109375" customWidth="1"/>
    <col min="11" max="11" width="4.42578125" customWidth="1"/>
    <col min="12" max="12" width="5.85546875" customWidth="1"/>
    <col min="13" max="13" width="4.85546875" customWidth="1"/>
    <col min="14" max="14" width="6.28515625" customWidth="1"/>
    <col min="15" max="15" width="4" customWidth="1"/>
    <col min="16" max="16" width="5" customWidth="1"/>
    <col min="17" max="17" width="4.28515625" customWidth="1"/>
    <col min="18" max="18" width="6.28515625" customWidth="1"/>
    <col min="19" max="19" width="4.140625" customWidth="1"/>
    <col min="20" max="20" width="5.5703125" customWidth="1"/>
    <col min="21" max="21" width="6.140625" customWidth="1"/>
    <col min="22" max="22" width="6.42578125" customWidth="1"/>
    <col min="23" max="23" width="4" customWidth="1"/>
    <col min="24" max="24" width="4.85546875" customWidth="1"/>
    <col min="25" max="25" width="0.42578125" customWidth="1"/>
    <col min="26" max="27" width="9.140625" hidden="1" customWidth="1"/>
  </cols>
  <sheetData>
    <row r="1" spans="1:24" ht="18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7"/>
      <c r="Q1" s="27"/>
      <c r="R1" s="3"/>
      <c r="S1" s="3"/>
      <c r="T1" s="3"/>
      <c r="U1" s="3"/>
      <c r="V1" s="28"/>
      <c r="W1" s="28"/>
      <c r="X1" s="28"/>
    </row>
    <row r="2" spans="1:24" ht="83.25" customHeight="1">
      <c r="A2" s="29" t="s">
        <v>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22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customHeight="1">
      <c r="A4" s="30" t="s">
        <v>0</v>
      </c>
      <c r="B4" s="33" t="s">
        <v>1</v>
      </c>
      <c r="C4" s="36" t="s">
        <v>2</v>
      </c>
      <c r="D4" s="39" t="s">
        <v>3</v>
      </c>
      <c r="E4" s="40"/>
      <c r="F4" s="40"/>
      <c r="G4" s="41"/>
      <c r="H4" s="36" t="s">
        <v>4</v>
      </c>
      <c r="I4" s="45" t="s">
        <v>5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4" ht="15.75">
      <c r="A5" s="31"/>
      <c r="B5" s="34"/>
      <c r="C5" s="37"/>
      <c r="D5" s="42"/>
      <c r="E5" s="43"/>
      <c r="F5" s="43"/>
      <c r="G5" s="44"/>
      <c r="H5" s="37"/>
      <c r="I5" s="45" t="s">
        <v>6</v>
      </c>
      <c r="J5" s="45"/>
      <c r="K5" s="45"/>
      <c r="L5" s="45"/>
      <c r="M5" s="45" t="s">
        <v>7</v>
      </c>
      <c r="N5" s="45"/>
      <c r="O5" s="45"/>
      <c r="P5" s="45"/>
      <c r="Q5" s="45" t="s">
        <v>8</v>
      </c>
      <c r="R5" s="45"/>
      <c r="S5" s="45"/>
      <c r="T5" s="45"/>
      <c r="U5" s="45" t="s">
        <v>9</v>
      </c>
      <c r="V5" s="45"/>
      <c r="W5" s="45"/>
      <c r="X5" s="45"/>
    </row>
    <row r="6" spans="1:24" ht="15.75" customHeight="1">
      <c r="A6" s="31"/>
      <c r="B6" s="34"/>
      <c r="C6" s="37"/>
      <c r="D6" s="46" t="s">
        <v>10</v>
      </c>
      <c r="E6" s="46" t="s">
        <v>11</v>
      </c>
      <c r="F6" s="46" t="s">
        <v>12</v>
      </c>
      <c r="G6" s="46" t="s">
        <v>13</v>
      </c>
      <c r="H6" s="37"/>
      <c r="I6" s="49" t="s">
        <v>14</v>
      </c>
      <c r="J6" s="50"/>
      <c r="K6" s="51"/>
      <c r="L6" s="36" t="s">
        <v>15</v>
      </c>
      <c r="M6" s="49" t="s">
        <v>14</v>
      </c>
      <c r="N6" s="50"/>
      <c r="O6" s="51"/>
      <c r="P6" s="36" t="s">
        <v>15</v>
      </c>
      <c r="Q6" s="49" t="s">
        <v>14</v>
      </c>
      <c r="R6" s="50"/>
      <c r="S6" s="51"/>
      <c r="T6" s="36" t="s">
        <v>15</v>
      </c>
      <c r="U6" s="49" t="s">
        <v>14</v>
      </c>
      <c r="V6" s="50"/>
      <c r="W6" s="51"/>
      <c r="X6" s="36" t="s">
        <v>15</v>
      </c>
    </row>
    <row r="7" spans="1:24" ht="15.75" customHeight="1">
      <c r="A7" s="31"/>
      <c r="B7" s="34"/>
      <c r="C7" s="37"/>
      <c r="D7" s="47"/>
      <c r="E7" s="47"/>
      <c r="F7" s="47"/>
      <c r="G7" s="47"/>
      <c r="H7" s="37"/>
      <c r="I7" s="36" t="s">
        <v>16</v>
      </c>
      <c r="J7" s="52" t="s">
        <v>17</v>
      </c>
      <c r="K7" s="53"/>
      <c r="L7" s="37"/>
      <c r="M7" s="36" t="s">
        <v>16</v>
      </c>
      <c r="N7" s="52" t="s">
        <v>17</v>
      </c>
      <c r="O7" s="53"/>
      <c r="P7" s="37"/>
      <c r="Q7" s="36" t="s">
        <v>16</v>
      </c>
      <c r="R7" s="52" t="s">
        <v>17</v>
      </c>
      <c r="S7" s="53"/>
      <c r="T7" s="37"/>
      <c r="U7" s="36" t="s">
        <v>16</v>
      </c>
      <c r="V7" s="52" t="s">
        <v>17</v>
      </c>
      <c r="W7" s="53"/>
      <c r="X7" s="37"/>
    </row>
    <row r="8" spans="1:24" ht="55.5" customHeight="1">
      <c r="A8" s="31"/>
      <c r="B8" s="34"/>
      <c r="C8" s="37"/>
      <c r="D8" s="47"/>
      <c r="E8" s="47"/>
      <c r="F8" s="47"/>
      <c r="G8" s="47"/>
      <c r="H8" s="37"/>
      <c r="I8" s="37"/>
      <c r="J8" s="54"/>
      <c r="K8" s="55"/>
      <c r="L8" s="37"/>
      <c r="M8" s="37"/>
      <c r="N8" s="54"/>
      <c r="O8" s="55"/>
      <c r="P8" s="37"/>
      <c r="Q8" s="37"/>
      <c r="R8" s="54"/>
      <c r="S8" s="55"/>
      <c r="T8" s="37"/>
      <c r="U8" s="37"/>
      <c r="V8" s="54"/>
      <c r="W8" s="55"/>
      <c r="X8" s="37"/>
    </row>
    <row r="9" spans="1:24" ht="95.25">
      <c r="A9" s="32"/>
      <c r="B9" s="35"/>
      <c r="C9" s="38"/>
      <c r="D9" s="48"/>
      <c r="E9" s="48"/>
      <c r="F9" s="48"/>
      <c r="G9" s="48"/>
      <c r="H9" s="38"/>
      <c r="I9" s="38"/>
      <c r="J9" s="5" t="s">
        <v>18</v>
      </c>
      <c r="K9" s="5" t="s">
        <v>19</v>
      </c>
      <c r="L9" s="38"/>
      <c r="M9" s="38"/>
      <c r="N9" s="5" t="s">
        <v>18</v>
      </c>
      <c r="O9" s="5" t="s">
        <v>19</v>
      </c>
      <c r="P9" s="38"/>
      <c r="Q9" s="38"/>
      <c r="R9" s="5" t="s">
        <v>18</v>
      </c>
      <c r="S9" s="5" t="s">
        <v>19</v>
      </c>
      <c r="T9" s="38"/>
      <c r="U9" s="38"/>
      <c r="V9" s="5" t="s">
        <v>18</v>
      </c>
      <c r="W9" s="5" t="s">
        <v>19</v>
      </c>
      <c r="X9" s="38"/>
    </row>
    <row r="10" spans="1:24" ht="15.75">
      <c r="A10" s="6">
        <v>1</v>
      </c>
      <c r="B10" s="7">
        <v>2</v>
      </c>
      <c r="C10" s="6">
        <v>3</v>
      </c>
      <c r="D10" s="7">
        <v>4</v>
      </c>
      <c r="E10" s="6">
        <v>5</v>
      </c>
      <c r="F10" s="7">
        <v>6</v>
      </c>
      <c r="G10" s="6">
        <v>7</v>
      </c>
      <c r="H10" s="7">
        <v>8</v>
      </c>
      <c r="I10" s="6">
        <v>29</v>
      </c>
      <c r="J10" s="7">
        <v>30</v>
      </c>
      <c r="K10" s="6">
        <v>31</v>
      </c>
      <c r="L10" s="7">
        <v>32</v>
      </c>
      <c r="M10" s="6">
        <v>33</v>
      </c>
      <c r="N10" s="7">
        <v>34</v>
      </c>
      <c r="O10" s="6">
        <v>35</v>
      </c>
      <c r="P10" s="7">
        <v>36</v>
      </c>
      <c r="Q10" s="6">
        <v>37</v>
      </c>
      <c r="R10" s="7">
        <v>38</v>
      </c>
      <c r="S10" s="6">
        <v>39</v>
      </c>
      <c r="T10" s="7">
        <v>40</v>
      </c>
      <c r="U10" s="6">
        <v>41</v>
      </c>
      <c r="V10" s="7">
        <v>42</v>
      </c>
      <c r="W10" s="6">
        <v>43</v>
      </c>
      <c r="X10" s="7">
        <v>44</v>
      </c>
    </row>
    <row r="11" spans="1:24" ht="50.25" customHeight="1">
      <c r="A11" s="8" t="s">
        <v>20</v>
      </c>
      <c r="B11" s="9" t="s">
        <v>21</v>
      </c>
      <c r="C11" s="10">
        <v>31</v>
      </c>
      <c r="D11" s="11">
        <v>7</v>
      </c>
      <c r="E11" s="11">
        <v>13</v>
      </c>
      <c r="F11" s="11">
        <v>10</v>
      </c>
      <c r="G11" s="11"/>
      <c r="H11" s="12">
        <v>30</v>
      </c>
      <c r="I11" s="12">
        <v>1</v>
      </c>
      <c r="J11" s="12">
        <v>6</v>
      </c>
      <c r="K11" s="12"/>
      <c r="L11" s="12">
        <v>23</v>
      </c>
      <c r="M11" s="12">
        <v>2</v>
      </c>
      <c r="N11" s="12">
        <v>5</v>
      </c>
      <c r="O11" s="12"/>
      <c r="P11" s="12">
        <v>23</v>
      </c>
      <c r="Q11" s="12">
        <v>1</v>
      </c>
      <c r="R11" s="12">
        <v>6</v>
      </c>
      <c r="S11" s="12"/>
      <c r="T11" s="12">
        <v>23</v>
      </c>
      <c r="U11" s="12">
        <v>3</v>
      </c>
      <c r="V11" s="12">
        <v>4</v>
      </c>
      <c r="W11" s="12"/>
      <c r="X11" s="12">
        <v>23</v>
      </c>
    </row>
    <row r="12" spans="1:24" ht="35.25" customHeight="1">
      <c r="A12" s="8" t="s">
        <v>22</v>
      </c>
      <c r="B12" s="9" t="s">
        <v>23</v>
      </c>
      <c r="C12" s="10">
        <v>6</v>
      </c>
      <c r="D12" s="11"/>
      <c r="E12" s="11"/>
      <c r="F12" s="11"/>
      <c r="G12" s="11">
        <v>6</v>
      </c>
      <c r="H12" s="11">
        <v>6</v>
      </c>
      <c r="I12" s="11"/>
      <c r="J12" s="11">
        <v>3</v>
      </c>
      <c r="K12" s="11"/>
      <c r="L12" s="11">
        <v>3</v>
      </c>
      <c r="M12" s="13">
        <v>4</v>
      </c>
      <c r="N12" s="11">
        <v>1</v>
      </c>
      <c r="O12" s="11"/>
      <c r="P12" s="13">
        <v>1</v>
      </c>
      <c r="Q12" s="11">
        <v>4</v>
      </c>
      <c r="R12" s="11">
        <v>1</v>
      </c>
      <c r="S12" s="11"/>
      <c r="T12" s="11">
        <v>1</v>
      </c>
      <c r="U12" s="11">
        <v>3</v>
      </c>
      <c r="V12" s="11">
        <v>2</v>
      </c>
      <c r="W12" s="11"/>
      <c r="X12" s="11">
        <v>1</v>
      </c>
    </row>
    <row r="13" spans="1:24" ht="53.25" customHeight="1">
      <c r="A13" s="8">
        <v>3</v>
      </c>
      <c r="B13" s="9" t="s">
        <v>24</v>
      </c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20.25" customHeight="1">
      <c r="A14" s="8">
        <v>4</v>
      </c>
      <c r="B14" s="8" t="s">
        <v>25</v>
      </c>
      <c r="C14" s="14">
        <f>C15+C16+C17+C18</f>
        <v>35</v>
      </c>
      <c r="D14" s="14">
        <f t="shared" ref="D14:X14" si="0">D15+D16+D17+D18</f>
        <v>0</v>
      </c>
      <c r="E14" s="14">
        <f t="shared" si="0"/>
        <v>23</v>
      </c>
      <c r="F14" s="14">
        <f t="shared" si="0"/>
        <v>0</v>
      </c>
      <c r="G14" s="14">
        <f t="shared" si="0"/>
        <v>12</v>
      </c>
      <c r="H14" s="14">
        <f t="shared" si="0"/>
        <v>35</v>
      </c>
      <c r="I14" s="14">
        <f t="shared" si="0"/>
        <v>4</v>
      </c>
      <c r="J14" s="14">
        <f t="shared" si="0"/>
        <v>2</v>
      </c>
      <c r="K14" s="14">
        <f t="shared" si="0"/>
        <v>0</v>
      </c>
      <c r="L14" s="14">
        <f t="shared" si="0"/>
        <v>29</v>
      </c>
      <c r="M14" s="14">
        <f t="shared" si="0"/>
        <v>4</v>
      </c>
      <c r="N14" s="14">
        <f t="shared" si="0"/>
        <v>2</v>
      </c>
      <c r="O14" s="14">
        <f t="shared" si="0"/>
        <v>0</v>
      </c>
      <c r="P14" s="14">
        <f t="shared" si="0"/>
        <v>29</v>
      </c>
      <c r="Q14" s="14">
        <f t="shared" si="0"/>
        <v>4</v>
      </c>
      <c r="R14" s="14">
        <f t="shared" si="0"/>
        <v>2</v>
      </c>
      <c r="S14" s="14">
        <f t="shared" si="0"/>
        <v>0</v>
      </c>
      <c r="T14" s="14">
        <f t="shared" si="0"/>
        <v>29</v>
      </c>
      <c r="U14" s="14">
        <f t="shared" si="0"/>
        <v>3</v>
      </c>
      <c r="V14" s="14">
        <f t="shared" si="0"/>
        <v>3</v>
      </c>
      <c r="W14" s="14">
        <f t="shared" si="0"/>
        <v>0</v>
      </c>
      <c r="X14" s="14">
        <f t="shared" si="0"/>
        <v>29</v>
      </c>
    </row>
    <row r="15" spans="1:24" ht="17.25" customHeight="1">
      <c r="A15" s="16" t="s">
        <v>26</v>
      </c>
      <c r="B15" s="16" t="s">
        <v>27</v>
      </c>
      <c r="C15" s="17">
        <v>10</v>
      </c>
      <c r="D15" s="18"/>
      <c r="E15" s="17">
        <v>10</v>
      </c>
      <c r="F15" s="18"/>
      <c r="G15" s="18"/>
      <c r="H15" s="17">
        <v>10</v>
      </c>
      <c r="I15" s="18"/>
      <c r="J15" s="18"/>
      <c r="K15" s="18"/>
      <c r="L15" s="17">
        <v>10</v>
      </c>
      <c r="M15" s="18"/>
      <c r="N15" s="18"/>
      <c r="O15" s="18"/>
      <c r="P15" s="17">
        <v>10</v>
      </c>
      <c r="Q15" s="18"/>
      <c r="R15" s="18"/>
      <c r="S15" s="18"/>
      <c r="T15" s="17">
        <v>10</v>
      </c>
      <c r="U15" s="18"/>
      <c r="V15" s="18"/>
      <c r="W15" s="18"/>
      <c r="X15" s="17">
        <v>10</v>
      </c>
    </row>
    <row r="16" spans="1:24" ht="21" customHeight="1">
      <c r="A16" s="16" t="s">
        <v>28</v>
      </c>
      <c r="B16" s="16" t="s">
        <v>29</v>
      </c>
      <c r="C16" s="17">
        <v>7</v>
      </c>
      <c r="D16" s="19"/>
      <c r="E16" s="19">
        <v>6</v>
      </c>
      <c r="F16" s="19"/>
      <c r="G16" s="19">
        <v>1</v>
      </c>
      <c r="H16" s="19">
        <v>7</v>
      </c>
      <c r="I16" s="19"/>
      <c r="J16" s="19">
        <v>1</v>
      </c>
      <c r="K16" s="19"/>
      <c r="L16" s="19">
        <v>6</v>
      </c>
      <c r="M16" s="18"/>
      <c r="N16" s="19">
        <v>1</v>
      </c>
      <c r="O16" s="19"/>
      <c r="P16" s="18">
        <v>6</v>
      </c>
      <c r="Q16" s="19"/>
      <c r="R16" s="19">
        <v>1</v>
      </c>
      <c r="S16" s="19"/>
      <c r="T16" s="19">
        <v>6</v>
      </c>
      <c r="U16" s="19"/>
      <c r="V16" s="19">
        <v>1</v>
      </c>
      <c r="W16" s="19"/>
      <c r="X16" s="19">
        <v>6</v>
      </c>
    </row>
    <row r="17" spans="1:24" ht="15.75">
      <c r="A17" s="16" t="s">
        <v>30</v>
      </c>
      <c r="B17" s="16" t="s">
        <v>31</v>
      </c>
      <c r="C17" s="17">
        <v>9</v>
      </c>
      <c r="D17" s="19"/>
      <c r="E17" s="19"/>
      <c r="F17" s="19"/>
      <c r="G17" s="19">
        <v>9</v>
      </c>
      <c r="H17" s="19">
        <v>9</v>
      </c>
      <c r="I17" s="19">
        <v>4</v>
      </c>
      <c r="J17" s="19"/>
      <c r="K17" s="19"/>
      <c r="L17" s="19">
        <v>5</v>
      </c>
      <c r="M17" s="18">
        <v>4</v>
      </c>
      <c r="N17" s="19"/>
      <c r="O17" s="19"/>
      <c r="P17" s="18">
        <v>5</v>
      </c>
      <c r="Q17" s="19">
        <v>3</v>
      </c>
      <c r="R17" s="19">
        <v>1</v>
      </c>
      <c r="S17" s="19"/>
      <c r="T17" s="19">
        <v>5</v>
      </c>
      <c r="U17" s="19">
        <v>3</v>
      </c>
      <c r="V17" s="19">
        <v>1</v>
      </c>
      <c r="W17" s="19"/>
      <c r="X17" s="19">
        <v>5</v>
      </c>
    </row>
    <row r="18" spans="1:24" ht="33.75" customHeight="1">
      <c r="A18" s="16" t="s">
        <v>32</v>
      </c>
      <c r="B18" s="16" t="s">
        <v>33</v>
      </c>
      <c r="C18" s="20">
        <v>9</v>
      </c>
      <c r="D18" s="18"/>
      <c r="E18" s="18">
        <v>7</v>
      </c>
      <c r="F18" s="18"/>
      <c r="G18" s="18">
        <v>2</v>
      </c>
      <c r="H18" s="18">
        <v>9</v>
      </c>
      <c r="I18" s="18"/>
      <c r="J18" s="18">
        <v>1</v>
      </c>
      <c r="K18" s="18"/>
      <c r="L18" s="18">
        <v>8</v>
      </c>
      <c r="M18" s="18"/>
      <c r="N18" s="18">
        <v>1</v>
      </c>
      <c r="O18" s="18"/>
      <c r="P18" s="18">
        <v>8</v>
      </c>
      <c r="Q18" s="18">
        <v>1</v>
      </c>
      <c r="R18" s="18"/>
      <c r="S18" s="18"/>
      <c r="T18" s="18">
        <v>8</v>
      </c>
      <c r="U18" s="18"/>
      <c r="V18" s="18">
        <v>1</v>
      </c>
      <c r="W18" s="18"/>
      <c r="X18" s="18">
        <v>8</v>
      </c>
    </row>
    <row r="19" spans="1:24" ht="31.5" customHeight="1">
      <c r="A19" s="8" t="s">
        <v>34</v>
      </c>
      <c r="B19" s="8" t="s">
        <v>35</v>
      </c>
      <c r="C19" s="14">
        <f>C20+C21+C22+C23</f>
        <v>16</v>
      </c>
      <c r="D19" s="14">
        <f t="shared" ref="D19:X19" si="1">D20+D21+D22+D23</f>
        <v>4</v>
      </c>
      <c r="E19" s="14">
        <f t="shared" si="1"/>
        <v>11</v>
      </c>
      <c r="F19" s="14">
        <f t="shared" si="1"/>
        <v>0</v>
      </c>
      <c r="G19" s="14">
        <f t="shared" si="1"/>
        <v>1</v>
      </c>
      <c r="H19" s="14">
        <f t="shared" si="1"/>
        <v>16</v>
      </c>
      <c r="I19" s="14">
        <f t="shared" si="1"/>
        <v>2</v>
      </c>
      <c r="J19" s="14">
        <f t="shared" si="1"/>
        <v>10</v>
      </c>
      <c r="K19" s="14">
        <f t="shared" si="1"/>
        <v>4</v>
      </c>
      <c r="L19" s="14">
        <f t="shared" si="1"/>
        <v>0</v>
      </c>
      <c r="M19" s="14">
        <f t="shared" si="1"/>
        <v>6</v>
      </c>
      <c r="N19" s="14">
        <f t="shared" si="1"/>
        <v>8</v>
      </c>
      <c r="O19" s="14">
        <f t="shared" si="1"/>
        <v>2</v>
      </c>
      <c r="P19" s="14">
        <f t="shared" si="1"/>
        <v>0</v>
      </c>
      <c r="Q19" s="14">
        <f t="shared" si="1"/>
        <v>5</v>
      </c>
      <c r="R19" s="14">
        <f t="shared" si="1"/>
        <v>8</v>
      </c>
      <c r="S19" s="14">
        <f t="shared" si="1"/>
        <v>3</v>
      </c>
      <c r="T19" s="14">
        <f t="shared" si="1"/>
        <v>0</v>
      </c>
      <c r="U19" s="14">
        <f t="shared" si="1"/>
        <v>9</v>
      </c>
      <c r="V19" s="14">
        <f t="shared" si="1"/>
        <v>7</v>
      </c>
      <c r="W19" s="14">
        <f t="shared" si="1"/>
        <v>0</v>
      </c>
      <c r="X19" s="14">
        <f t="shared" si="1"/>
        <v>0</v>
      </c>
    </row>
    <row r="20" spans="1:24" ht="19.5" customHeight="1">
      <c r="A20" s="16" t="s">
        <v>36</v>
      </c>
      <c r="B20" s="16" t="s">
        <v>37</v>
      </c>
      <c r="C20" s="17">
        <v>11</v>
      </c>
      <c r="D20" s="19"/>
      <c r="E20" s="19">
        <v>10</v>
      </c>
      <c r="F20" s="19"/>
      <c r="G20" s="19">
        <v>1</v>
      </c>
      <c r="H20" s="19">
        <v>11</v>
      </c>
      <c r="I20" s="19">
        <v>1</v>
      </c>
      <c r="J20" s="19">
        <v>6</v>
      </c>
      <c r="K20" s="19">
        <v>4</v>
      </c>
      <c r="L20" s="19"/>
      <c r="M20" s="18">
        <v>5</v>
      </c>
      <c r="N20" s="19">
        <v>4</v>
      </c>
      <c r="O20" s="19">
        <v>2</v>
      </c>
      <c r="P20" s="18"/>
      <c r="Q20" s="19">
        <v>4</v>
      </c>
      <c r="R20" s="19">
        <v>4</v>
      </c>
      <c r="S20" s="19">
        <v>3</v>
      </c>
      <c r="T20" s="19"/>
      <c r="U20" s="19">
        <v>7</v>
      </c>
      <c r="V20" s="19">
        <v>4</v>
      </c>
      <c r="W20" s="19"/>
      <c r="X20" s="19"/>
    </row>
    <row r="21" spans="1:24" ht="49.5" customHeight="1">
      <c r="A21" s="16" t="s">
        <v>38</v>
      </c>
      <c r="B21" s="16" t="s">
        <v>39</v>
      </c>
      <c r="C21" s="17">
        <v>3</v>
      </c>
      <c r="D21" s="19">
        <v>3</v>
      </c>
      <c r="E21" s="19"/>
      <c r="F21" s="19"/>
      <c r="G21" s="19"/>
      <c r="H21" s="19">
        <v>3</v>
      </c>
      <c r="I21" s="19"/>
      <c r="J21" s="19">
        <v>3</v>
      </c>
      <c r="K21" s="19"/>
      <c r="L21" s="19"/>
      <c r="M21" s="18"/>
      <c r="N21" s="19">
        <v>3</v>
      </c>
      <c r="O21" s="19"/>
      <c r="P21" s="18"/>
      <c r="Q21" s="19"/>
      <c r="R21" s="19">
        <v>3</v>
      </c>
      <c r="S21" s="19"/>
      <c r="T21" s="19"/>
      <c r="U21" s="19">
        <v>1</v>
      </c>
      <c r="V21" s="19">
        <v>2</v>
      </c>
      <c r="W21" s="19"/>
      <c r="X21" s="19"/>
    </row>
    <row r="22" spans="1:24" ht="65.25" customHeight="1">
      <c r="A22" s="16" t="s">
        <v>40</v>
      </c>
      <c r="B22" s="16" t="s">
        <v>41</v>
      </c>
      <c r="C22" s="22">
        <v>1</v>
      </c>
      <c r="D22" s="22">
        <v>1</v>
      </c>
      <c r="E22" s="22"/>
      <c r="F22" s="22"/>
      <c r="G22" s="22"/>
      <c r="H22" s="21">
        <v>1</v>
      </c>
      <c r="I22" s="22"/>
      <c r="J22" s="22">
        <v>1</v>
      </c>
      <c r="K22" s="22"/>
      <c r="L22" s="22"/>
      <c r="M22" s="21"/>
      <c r="N22" s="22">
        <v>1</v>
      </c>
      <c r="O22" s="22"/>
      <c r="P22" s="22"/>
      <c r="Q22" s="22"/>
      <c r="R22" s="21">
        <v>1</v>
      </c>
      <c r="S22" s="22"/>
      <c r="T22" s="22"/>
      <c r="U22" s="22"/>
      <c r="V22" s="22">
        <v>1</v>
      </c>
      <c r="W22" s="21"/>
      <c r="X22" s="22"/>
    </row>
    <row r="23" spans="1:24" ht="63" customHeight="1">
      <c r="A23" s="16" t="s">
        <v>42</v>
      </c>
      <c r="B23" s="16" t="s">
        <v>43</v>
      </c>
      <c r="C23" s="22">
        <v>1</v>
      </c>
      <c r="D23" s="22"/>
      <c r="E23" s="22">
        <v>1</v>
      </c>
      <c r="F23" s="22"/>
      <c r="G23" s="22"/>
      <c r="H23" s="21">
        <v>1</v>
      </c>
      <c r="I23" s="22">
        <v>1</v>
      </c>
      <c r="J23" s="22"/>
      <c r="K23" s="22"/>
      <c r="L23" s="22"/>
      <c r="M23" s="21">
        <v>1</v>
      </c>
      <c r="N23" s="22"/>
      <c r="O23" s="22"/>
      <c r="P23" s="22"/>
      <c r="Q23" s="22">
        <v>1</v>
      </c>
      <c r="R23" s="21"/>
      <c r="S23" s="22"/>
      <c r="T23" s="22"/>
      <c r="U23" s="22">
        <v>1</v>
      </c>
      <c r="V23" s="22"/>
      <c r="W23" s="21"/>
      <c r="X23" s="22"/>
    </row>
    <row r="24" spans="1:24" ht="34.5" customHeight="1">
      <c r="A24" s="8" t="s">
        <v>44</v>
      </c>
      <c r="B24" s="8" t="s">
        <v>45</v>
      </c>
      <c r="C24" s="14">
        <f>C25+C26+C27</f>
        <v>11</v>
      </c>
      <c r="D24" s="14">
        <f t="shared" ref="D24:X24" si="2">D25+D26+D27</f>
        <v>0</v>
      </c>
      <c r="E24" s="14">
        <f t="shared" si="2"/>
        <v>2</v>
      </c>
      <c r="F24" s="14">
        <f t="shared" si="2"/>
        <v>8</v>
      </c>
      <c r="G24" s="14">
        <f t="shared" si="2"/>
        <v>1</v>
      </c>
      <c r="H24" s="14">
        <f t="shared" si="2"/>
        <v>11</v>
      </c>
      <c r="I24" s="14">
        <f t="shared" si="2"/>
        <v>1</v>
      </c>
      <c r="J24" s="14">
        <f t="shared" si="2"/>
        <v>8</v>
      </c>
      <c r="K24" s="14">
        <f t="shared" si="2"/>
        <v>0</v>
      </c>
      <c r="L24" s="14">
        <f t="shared" si="2"/>
        <v>2</v>
      </c>
      <c r="M24" s="14">
        <f t="shared" si="2"/>
        <v>0</v>
      </c>
      <c r="N24" s="14">
        <f t="shared" si="2"/>
        <v>9</v>
      </c>
      <c r="O24" s="14">
        <f t="shared" si="2"/>
        <v>0</v>
      </c>
      <c r="P24" s="14">
        <f t="shared" si="2"/>
        <v>2</v>
      </c>
      <c r="Q24" s="14">
        <f t="shared" si="2"/>
        <v>1</v>
      </c>
      <c r="R24" s="14">
        <f t="shared" si="2"/>
        <v>8</v>
      </c>
      <c r="S24" s="14">
        <f t="shared" si="2"/>
        <v>0</v>
      </c>
      <c r="T24" s="14">
        <f t="shared" si="2"/>
        <v>2</v>
      </c>
      <c r="U24" s="14">
        <f t="shared" si="2"/>
        <v>1</v>
      </c>
      <c r="V24" s="14">
        <f t="shared" si="2"/>
        <v>8</v>
      </c>
      <c r="W24" s="14">
        <f t="shared" si="2"/>
        <v>0</v>
      </c>
      <c r="X24" s="14">
        <f t="shared" si="2"/>
        <v>2</v>
      </c>
    </row>
    <row r="25" spans="1:24" ht="65.25" customHeight="1">
      <c r="A25" s="16" t="s">
        <v>46</v>
      </c>
      <c r="B25" s="16" t="s">
        <v>47</v>
      </c>
      <c r="C25" s="10">
        <v>5</v>
      </c>
      <c r="D25" s="11"/>
      <c r="E25" s="11"/>
      <c r="F25" s="11">
        <v>5</v>
      </c>
      <c r="G25" s="11"/>
      <c r="H25" s="11">
        <v>5</v>
      </c>
      <c r="I25" s="11">
        <v>1</v>
      </c>
      <c r="J25" s="11">
        <v>4</v>
      </c>
      <c r="K25" s="11"/>
      <c r="L25" s="11"/>
      <c r="M25" s="13"/>
      <c r="N25" s="11">
        <v>5</v>
      </c>
      <c r="O25" s="11"/>
      <c r="P25" s="13"/>
      <c r="Q25" s="11"/>
      <c r="R25" s="11">
        <v>5</v>
      </c>
      <c r="S25" s="11"/>
      <c r="T25" s="11"/>
      <c r="U25" s="11"/>
      <c r="V25" s="11">
        <v>5</v>
      </c>
      <c r="W25" s="11"/>
      <c r="X25" s="11"/>
    </row>
    <row r="26" spans="1:24" ht="62.25" customHeight="1">
      <c r="A26" s="16" t="s">
        <v>48</v>
      </c>
      <c r="B26" s="16" t="s">
        <v>49</v>
      </c>
      <c r="C26" s="22">
        <v>3</v>
      </c>
      <c r="D26" s="22"/>
      <c r="E26" s="22">
        <v>2</v>
      </c>
      <c r="F26" s="22"/>
      <c r="G26" s="22">
        <v>1</v>
      </c>
      <c r="H26" s="22">
        <v>3</v>
      </c>
      <c r="I26" s="22"/>
      <c r="J26" s="22">
        <v>2</v>
      </c>
      <c r="K26" s="22"/>
      <c r="L26" s="22">
        <v>1</v>
      </c>
      <c r="M26" s="22"/>
      <c r="N26" s="22">
        <v>2</v>
      </c>
      <c r="O26" s="22"/>
      <c r="P26" s="22">
        <v>1</v>
      </c>
      <c r="Q26" s="22"/>
      <c r="R26" s="22">
        <v>2</v>
      </c>
      <c r="S26" s="22"/>
      <c r="T26" s="22">
        <v>1</v>
      </c>
      <c r="U26" s="22"/>
      <c r="V26" s="22">
        <v>2</v>
      </c>
      <c r="W26" s="22"/>
      <c r="X26" s="22">
        <v>1</v>
      </c>
    </row>
    <row r="27" spans="1:24" ht="90" customHeight="1">
      <c r="A27" s="16" t="s">
        <v>50</v>
      </c>
      <c r="B27" s="16" t="s">
        <v>51</v>
      </c>
      <c r="C27" s="22">
        <v>3</v>
      </c>
      <c r="D27" s="22"/>
      <c r="E27" s="22"/>
      <c r="F27" s="22">
        <v>3</v>
      </c>
      <c r="G27" s="22"/>
      <c r="H27" s="21">
        <v>3</v>
      </c>
      <c r="I27" s="21"/>
      <c r="J27" s="21">
        <v>2</v>
      </c>
      <c r="K27" s="21"/>
      <c r="L27" s="21">
        <v>1</v>
      </c>
      <c r="M27" s="21"/>
      <c r="N27" s="21">
        <v>2</v>
      </c>
      <c r="O27" s="21"/>
      <c r="P27" s="21">
        <v>1</v>
      </c>
      <c r="Q27" s="21">
        <v>1</v>
      </c>
      <c r="R27" s="21">
        <v>1</v>
      </c>
      <c r="S27" s="21"/>
      <c r="T27" s="21">
        <v>1</v>
      </c>
      <c r="U27" s="21">
        <v>1</v>
      </c>
      <c r="V27" s="21">
        <v>1</v>
      </c>
      <c r="W27" s="21"/>
      <c r="X27" s="21">
        <v>1</v>
      </c>
    </row>
    <row r="28" spans="1:24" ht="33" customHeight="1">
      <c r="A28" s="8" t="s">
        <v>52</v>
      </c>
      <c r="B28" s="8" t="s">
        <v>53</v>
      </c>
      <c r="C28" s="14">
        <v>4</v>
      </c>
      <c r="D28" s="14"/>
      <c r="E28" s="14"/>
      <c r="F28" s="14">
        <v>4</v>
      </c>
      <c r="G28" s="14"/>
      <c r="H28" s="15">
        <v>4</v>
      </c>
      <c r="I28" s="15">
        <v>2</v>
      </c>
      <c r="J28" s="15">
        <v>2</v>
      </c>
      <c r="K28" s="15"/>
      <c r="L28" s="15"/>
      <c r="M28" s="15">
        <v>2</v>
      </c>
      <c r="N28" s="15">
        <v>2</v>
      </c>
      <c r="O28" s="15"/>
      <c r="P28" s="15"/>
      <c r="Q28" s="15">
        <v>2</v>
      </c>
      <c r="R28" s="15">
        <v>2</v>
      </c>
      <c r="S28" s="15"/>
      <c r="T28" s="15"/>
      <c r="U28" s="15">
        <v>2</v>
      </c>
      <c r="V28" s="15">
        <v>2</v>
      </c>
      <c r="W28" s="15"/>
      <c r="X28" s="15"/>
    </row>
    <row r="29" spans="1:24" ht="22.5" customHeight="1">
      <c r="A29" s="8" t="s">
        <v>54</v>
      </c>
      <c r="B29" s="8" t="s">
        <v>55</v>
      </c>
      <c r="C29" s="10">
        <v>26</v>
      </c>
      <c r="D29" s="11"/>
      <c r="E29" s="11"/>
      <c r="F29" s="11">
        <v>26</v>
      </c>
      <c r="G29" s="11"/>
      <c r="H29" s="11">
        <v>26</v>
      </c>
      <c r="I29" s="11">
        <v>5</v>
      </c>
      <c r="J29" s="11">
        <v>17</v>
      </c>
      <c r="K29" s="11">
        <v>1</v>
      </c>
      <c r="L29" s="11">
        <v>3</v>
      </c>
      <c r="M29" s="13">
        <v>7</v>
      </c>
      <c r="N29" s="11">
        <v>15</v>
      </c>
      <c r="O29" s="11">
        <v>1</v>
      </c>
      <c r="P29" s="13">
        <v>3</v>
      </c>
      <c r="Q29" s="11">
        <v>6</v>
      </c>
      <c r="R29" s="11">
        <v>17</v>
      </c>
      <c r="S29" s="11"/>
      <c r="T29" s="11">
        <v>3</v>
      </c>
      <c r="U29" s="11">
        <v>8</v>
      </c>
      <c r="V29" s="11">
        <v>15</v>
      </c>
      <c r="W29" s="11"/>
      <c r="X29" s="11">
        <v>3</v>
      </c>
    </row>
    <row r="30" spans="1:24" ht="65.25" customHeight="1">
      <c r="A30" s="8" t="s">
        <v>56</v>
      </c>
      <c r="B30" s="8" t="s">
        <v>57</v>
      </c>
      <c r="C30" s="24">
        <f>C31+C32+C33+C34+C35+C36+C37</f>
        <v>76</v>
      </c>
      <c r="D30" s="24">
        <f t="shared" ref="D30:X30" si="3">D31+D32+D33+D34+D35+D36+D37</f>
        <v>0</v>
      </c>
      <c r="E30" s="24">
        <f t="shared" si="3"/>
        <v>19</v>
      </c>
      <c r="F30" s="24">
        <f t="shared" si="3"/>
        <v>55</v>
      </c>
      <c r="G30" s="24">
        <f t="shared" si="3"/>
        <v>2</v>
      </c>
      <c r="H30" s="24">
        <f t="shared" si="3"/>
        <v>76</v>
      </c>
      <c r="I30" s="24">
        <f t="shared" si="3"/>
        <v>28</v>
      </c>
      <c r="J30" s="24">
        <f t="shared" si="3"/>
        <v>1</v>
      </c>
      <c r="K30" s="24">
        <f t="shared" si="3"/>
        <v>0</v>
      </c>
      <c r="L30" s="24">
        <f t="shared" si="3"/>
        <v>47</v>
      </c>
      <c r="M30" s="24">
        <f t="shared" si="3"/>
        <v>62</v>
      </c>
      <c r="N30" s="24">
        <f t="shared" si="3"/>
        <v>1</v>
      </c>
      <c r="O30" s="24">
        <f t="shared" si="3"/>
        <v>0</v>
      </c>
      <c r="P30" s="24">
        <f t="shared" si="3"/>
        <v>13</v>
      </c>
      <c r="Q30" s="24">
        <f t="shared" si="3"/>
        <v>28</v>
      </c>
      <c r="R30" s="24">
        <f t="shared" si="3"/>
        <v>1</v>
      </c>
      <c r="S30" s="24">
        <f t="shared" si="3"/>
        <v>0</v>
      </c>
      <c r="T30" s="24">
        <f t="shared" si="3"/>
        <v>47</v>
      </c>
      <c r="U30" s="24">
        <f t="shared" si="3"/>
        <v>68</v>
      </c>
      <c r="V30" s="24">
        <f t="shared" si="3"/>
        <v>1</v>
      </c>
      <c r="W30" s="24">
        <f t="shared" si="3"/>
        <v>0</v>
      </c>
      <c r="X30" s="24">
        <f t="shared" si="3"/>
        <v>7</v>
      </c>
    </row>
    <row r="31" spans="1:24" ht="33.75" customHeight="1">
      <c r="A31" s="16" t="s">
        <v>58</v>
      </c>
      <c r="B31" s="16" t="s">
        <v>59</v>
      </c>
      <c r="C31" s="23">
        <v>1</v>
      </c>
      <c r="D31" s="23"/>
      <c r="E31" s="23"/>
      <c r="F31" s="23"/>
      <c r="G31" s="23">
        <v>1</v>
      </c>
      <c r="H31" s="23">
        <v>1</v>
      </c>
      <c r="I31" s="23"/>
      <c r="J31" s="23">
        <v>1</v>
      </c>
      <c r="K31" s="23"/>
      <c r="L31" s="23"/>
      <c r="M31" s="23"/>
      <c r="N31" s="23">
        <v>1</v>
      </c>
      <c r="O31" s="23"/>
      <c r="P31" s="23"/>
      <c r="Q31" s="23"/>
      <c r="R31" s="23">
        <v>1</v>
      </c>
      <c r="S31" s="23"/>
      <c r="T31" s="23"/>
      <c r="U31" s="23"/>
      <c r="V31" s="23">
        <v>1</v>
      </c>
      <c r="W31" s="23"/>
      <c r="X31" s="23"/>
    </row>
    <row r="32" spans="1:24" ht="31.5" customHeight="1">
      <c r="A32" s="16" t="s">
        <v>60</v>
      </c>
      <c r="B32" s="16" t="s">
        <v>61</v>
      </c>
      <c r="C32" s="23">
        <v>1</v>
      </c>
      <c r="D32" s="23"/>
      <c r="E32" s="23"/>
      <c r="F32" s="23"/>
      <c r="G32" s="23">
        <v>1</v>
      </c>
      <c r="H32" s="23">
        <v>1</v>
      </c>
      <c r="I32" s="23"/>
      <c r="J32" s="23"/>
      <c r="K32" s="23"/>
      <c r="L32" s="23">
        <v>1</v>
      </c>
      <c r="M32" s="23"/>
      <c r="N32" s="23"/>
      <c r="O32" s="23"/>
      <c r="P32" s="23">
        <v>1</v>
      </c>
      <c r="Q32" s="23"/>
      <c r="R32" s="23"/>
      <c r="S32" s="23"/>
      <c r="T32" s="23">
        <v>1</v>
      </c>
      <c r="U32" s="23"/>
      <c r="V32" s="23"/>
      <c r="W32" s="23"/>
      <c r="X32" s="23">
        <v>1</v>
      </c>
    </row>
    <row r="33" spans="1:24" ht="21" customHeight="1">
      <c r="A33" s="16" t="s">
        <v>62</v>
      </c>
      <c r="B33" s="16" t="s">
        <v>63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51" customHeight="1">
      <c r="A34" s="16" t="s">
        <v>64</v>
      </c>
      <c r="B34" s="16" t="s">
        <v>65</v>
      </c>
      <c r="C34" s="20">
        <v>32</v>
      </c>
      <c r="D34" s="18"/>
      <c r="E34" s="18">
        <v>10</v>
      </c>
      <c r="F34" s="18">
        <v>22</v>
      </c>
      <c r="G34" s="18"/>
      <c r="H34" s="18">
        <v>32</v>
      </c>
      <c r="I34" s="18">
        <v>10</v>
      </c>
      <c r="J34" s="18"/>
      <c r="K34" s="18"/>
      <c r="L34" s="18">
        <v>22</v>
      </c>
      <c r="M34" s="18">
        <v>27</v>
      </c>
      <c r="N34" s="18"/>
      <c r="O34" s="18"/>
      <c r="P34" s="18">
        <v>5</v>
      </c>
      <c r="Q34" s="18">
        <v>21</v>
      </c>
      <c r="R34" s="18"/>
      <c r="S34" s="18"/>
      <c r="T34" s="18">
        <v>11</v>
      </c>
      <c r="U34" s="18">
        <v>30</v>
      </c>
      <c r="V34" s="18"/>
      <c r="W34" s="18"/>
      <c r="X34" s="18">
        <v>2</v>
      </c>
    </row>
    <row r="35" spans="1:24" ht="30.75" customHeight="1">
      <c r="A35" s="16" t="s">
        <v>66</v>
      </c>
      <c r="B35" s="16" t="s">
        <v>67</v>
      </c>
      <c r="C35" s="20">
        <v>6</v>
      </c>
      <c r="D35" s="18"/>
      <c r="E35" s="18"/>
      <c r="F35" s="18">
        <v>6</v>
      </c>
      <c r="G35" s="18"/>
      <c r="H35" s="18">
        <v>6</v>
      </c>
      <c r="I35" s="18">
        <v>1</v>
      </c>
      <c r="J35" s="18"/>
      <c r="K35" s="18"/>
      <c r="L35" s="18">
        <v>5</v>
      </c>
      <c r="M35" s="18">
        <v>2</v>
      </c>
      <c r="N35" s="18"/>
      <c r="O35" s="18"/>
      <c r="P35" s="18">
        <v>4</v>
      </c>
      <c r="Q35" s="18">
        <v>2</v>
      </c>
      <c r="R35" s="18"/>
      <c r="S35" s="18"/>
      <c r="T35" s="18">
        <v>4</v>
      </c>
      <c r="U35" s="18">
        <v>2</v>
      </c>
      <c r="V35" s="18"/>
      <c r="W35" s="18"/>
      <c r="X35" s="18">
        <v>4</v>
      </c>
    </row>
    <row r="36" spans="1:24" ht="18.75" customHeight="1">
      <c r="A36" s="16" t="s">
        <v>68</v>
      </c>
      <c r="B36" s="16" t="s">
        <v>69</v>
      </c>
      <c r="C36" s="23">
        <v>6</v>
      </c>
      <c r="D36" s="23"/>
      <c r="E36" s="23"/>
      <c r="F36" s="23">
        <v>6</v>
      </c>
      <c r="G36" s="23"/>
      <c r="H36" s="21">
        <v>6</v>
      </c>
      <c r="I36" s="21">
        <v>3</v>
      </c>
      <c r="J36" s="21"/>
      <c r="K36" s="21"/>
      <c r="L36" s="21">
        <v>3</v>
      </c>
      <c r="M36" s="21">
        <v>4</v>
      </c>
      <c r="N36" s="21"/>
      <c r="O36" s="21"/>
      <c r="P36" s="21">
        <v>2</v>
      </c>
      <c r="Q36" s="21">
        <v>1</v>
      </c>
      <c r="R36" s="21"/>
      <c r="S36" s="21"/>
      <c r="T36" s="21">
        <v>5</v>
      </c>
      <c r="U36" s="21">
        <v>6</v>
      </c>
      <c r="V36" s="21"/>
      <c r="W36" s="21"/>
      <c r="X36" s="21"/>
    </row>
    <row r="37" spans="1:24" ht="31.5" customHeight="1">
      <c r="A37" s="16" t="s">
        <v>70</v>
      </c>
      <c r="B37" s="16" t="s">
        <v>71</v>
      </c>
      <c r="C37" s="20">
        <v>30</v>
      </c>
      <c r="D37" s="18"/>
      <c r="E37" s="18">
        <v>9</v>
      </c>
      <c r="F37" s="18">
        <v>21</v>
      </c>
      <c r="G37" s="18"/>
      <c r="H37" s="18">
        <v>30</v>
      </c>
      <c r="I37" s="18">
        <v>14</v>
      </c>
      <c r="J37" s="18"/>
      <c r="K37" s="18"/>
      <c r="L37" s="18">
        <v>16</v>
      </c>
      <c r="M37" s="18">
        <v>29</v>
      </c>
      <c r="N37" s="18"/>
      <c r="O37" s="18"/>
      <c r="P37" s="18">
        <v>1</v>
      </c>
      <c r="Q37" s="18">
        <v>4</v>
      </c>
      <c r="R37" s="18"/>
      <c r="S37" s="18"/>
      <c r="T37" s="18">
        <v>26</v>
      </c>
      <c r="U37" s="18">
        <v>30</v>
      </c>
      <c r="V37" s="18"/>
      <c r="W37" s="18"/>
      <c r="X37" s="18"/>
    </row>
    <row r="38" spans="1:24" ht="31.5" customHeight="1">
      <c r="A38" s="8" t="s">
        <v>72</v>
      </c>
      <c r="B38" s="8" t="s">
        <v>73</v>
      </c>
      <c r="C38" s="24">
        <v>8</v>
      </c>
      <c r="D38" s="24">
        <v>8</v>
      </c>
      <c r="E38" s="24"/>
      <c r="F38" s="24"/>
      <c r="G38" s="24"/>
      <c r="H38" s="15">
        <v>8</v>
      </c>
      <c r="I38" s="15">
        <v>4</v>
      </c>
      <c r="J38" s="15">
        <v>3</v>
      </c>
      <c r="K38" s="15"/>
      <c r="L38" s="15">
        <v>1</v>
      </c>
      <c r="M38" s="15">
        <v>3</v>
      </c>
      <c r="N38" s="15">
        <v>4</v>
      </c>
      <c r="O38" s="15"/>
      <c r="P38" s="15">
        <v>1</v>
      </c>
      <c r="Q38" s="15">
        <v>3</v>
      </c>
      <c r="R38" s="15">
        <v>4</v>
      </c>
      <c r="S38" s="15"/>
      <c r="T38" s="15">
        <v>1</v>
      </c>
      <c r="U38" s="15">
        <v>3</v>
      </c>
      <c r="V38" s="15">
        <v>4</v>
      </c>
      <c r="W38" s="15"/>
      <c r="X38" s="15">
        <v>1</v>
      </c>
    </row>
    <row r="39" spans="1:24" ht="49.5" customHeight="1">
      <c r="A39" s="8" t="s">
        <v>74</v>
      </c>
      <c r="B39" s="8" t="s">
        <v>75</v>
      </c>
      <c r="C39" s="24">
        <f>C40+C41+C42+C43+C44+C45</f>
        <v>80</v>
      </c>
      <c r="D39" s="24">
        <f t="shared" ref="D39:X39" si="4">D40+D41+D42+D43+D44+D45</f>
        <v>0</v>
      </c>
      <c r="E39" s="24">
        <f t="shared" si="4"/>
        <v>0</v>
      </c>
      <c r="F39" s="24">
        <f t="shared" si="4"/>
        <v>3</v>
      </c>
      <c r="G39" s="24">
        <f t="shared" si="4"/>
        <v>74</v>
      </c>
      <c r="H39" s="24">
        <f t="shared" si="4"/>
        <v>77</v>
      </c>
      <c r="I39" s="24">
        <f t="shared" si="4"/>
        <v>29</v>
      </c>
      <c r="J39" s="24">
        <f t="shared" si="4"/>
        <v>15</v>
      </c>
      <c r="K39" s="24">
        <f t="shared" si="4"/>
        <v>1</v>
      </c>
      <c r="L39" s="24">
        <f t="shared" si="4"/>
        <v>32</v>
      </c>
      <c r="M39" s="24">
        <f t="shared" si="4"/>
        <v>31</v>
      </c>
      <c r="N39" s="24">
        <f t="shared" si="4"/>
        <v>13</v>
      </c>
      <c r="O39" s="24">
        <f t="shared" si="4"/>
        <v>0</v>
      </c>
      <c r="P39" s="24">
        <f t="shared" si="4"/>
        <v>33</v>
      </c>
      <c r="Q39" s="24">
        <f t="shared" si="4"/>
        <v>28</v>
      </c>
      <c r="R39" s="24">
        <f t="shared" si="4"/>
        <v>13</v>
      </c>
      <c r="S39" s="24">
        <f t="shared" si="4"/>
        <v>0</v>
      </c>
      <c r="T39" s="24">
        <f t="shared" si="4"/>
        <v>36</v>
      </c>
      <c r="U39" s="24">
        <f t="shared" si="4"/>
        <v>31</v>
      </c>
      <c r="V39" s="24">
        <f t="shared" si="4"/>
        <v>13</v>
      </c>
      <c r="W39" s="24">
        <f t="shared" si="4"/>
        <v>0</v>
      </c>
      <c r="X39" s="24">
        <f t="shared" si="4"/>
        <v>33</v>
      </c>
    </row>
    <row r="40" spans="1:24" ht="106.5" customHeight="1">
      <c r="A40" s="16">
        <v>12</v>
      </c>
      <c r="B40" s="16" t="s">
        <v>76</v>
      </c>
      <c r="C40" s="25">
        <v>12</v>
      </c>
      <c r="D40" s="13"/>
      <c r="E40" s="13"/>
      <c r="F40" s="13">
        <v>2</v>
      </c>
      <c r="G40" s="13">
        <v>10</v>
      </c>
      <c r="H40" s="13">
        <v>12</v>
      </c>
      <c r="I40" s="13">
        <v>2</v>
      </c>
      <c r="J40" s="13">
        <v>7</v>
      </c>
      <c r="K40" s="13"/>
      <c r="L40" s="13">
        <v>3</v>
      </c>
      <c r="M40" s="13">
        <v>3</v>
      </c>
      <c r="N40" s="13">
        <v>6</v>
      </c>
      <c r="O40" s="13"/>
      <c r="P40" s="13">
        <v>3</v>
      </c>
      <c r="Q40" s="13">
        <v>3</v>
      </c>
      <c r="R40" s="13">
        <v>6</v>
      </c>
      <c r="S40" s="13"/>
      <c r="T40" s="13">
        <v>3</v>
      </c>
      <c r="U40" s="13">
        <v>3</v>
      </c>
      <c r="V40" s="13">
        <v>6</v>
      </c>
      <c r="W40" s="13"/>
      <c r="X40" s="13">
        <v>3</v>
      </c>
    </row>
    <row r="41" spans="1:24" ht="73.5" customHeight="1">
      <c r="A41" s="16" t="s">
        <v>77</v>
      </c>
      <c r="B41" s="16" t="s">
        <v>78</v>
      </c>
      <c r="C41" s="23">
        <v>1</v>
      </c>
      <c r="D41" s="23"/>
      <c r="E41" s="23"/>
      <c r="F41" s="23"/>
      <c r="G41" s="23">
        <v>1</v>
      </c>
      <c r="H41" s="23">
        <v>1</v>
      </c>
      <c r="I41" s="23"/>
      <c r="J41" s="23"/>
      <c r="K41" s="23"/>
      <c r="L41" s="23">
        <v>1</v>
      </c>
      <c r="M41" s="23"/>
      <c r="N41" s="23"/>
      <c r="O41" s="23"/>
      <c r="P41" s="23">
        <v>1</v>
      </c>
      <c r="Q41" s="23"/>
      <c r="R41" s="23"/>
      <c r="S41" s="23"/>
      <c r="T41" s="23">
        <v>1</v>
      </c>
      <c r="U41" s="23"/>
      <c r="V41" s="23"/>
      <c r="W41" s="23"/>
      <c r="X41" s="23">
        <v>1</v>
      </c>
    </row>
    <row r="42" spans="1:24" ht="80.25" customHeight="1">
      <c r="A42" s="16" t="s">
        <v>79</v>
      </c>
      <c r="B42" s="16" t="s">
        <v>80</v>
      </c>
      <c r="C42" s="20">
        <v>33</v>
      </c>
      <c r="D42" s="18"/>
      <c r="E42" s="18"/>
      <c r="F42" s="18"/>
      <c r="G42" s="18">
        <v>32</v>
      </c>
      <c r="H42" s="18">
        <v>32</v>
      </c>
      <c r="I42" s="18">
        <v>16</v>
      </c>
      <c r="J42" s="18">
        <v>2</v>
      </c>
      <c r="K42" s="18">
        <v>1</v>
      </c>
      <c r="L42" s="18">
        <v>13</v>
      </c>
      <c r="M42" s="18">
        <v>17</v>
      </c>
      <c r="N42" s="18">
        <v>1</v>
      </c>
      <c r="O42" s="18"/>
      <c r="P42" s="18">
        <v>14</v>
      </c>
      <c r="Q42" s="18">
        <v>15</v>
      </c>
      <c r="R42" s="18">
        <v>1</v>
      </c>
      <c r="S42" s="18"/>
      <c r="T42" s="18">
        <v>16</v>
      </c>
      <c r="U42" s="18">
        <v>18</v>
      </c>
      <c r="V42" s="18">
        <v>1</v>
      </c>
      <c r="W42" s="18"/>
      <c r="X42" s="18">
        <v>13</v>
      </c>
    </row>
    <row r="43" spans="1:24" ht="95.25" customHeight="1">
      <c r="A43" s="16" t="s">
        <v>81</v>
      </c>
      <c r="B43" s="16" t="s">
        <v>82</v>
      </c>
      <c r="C43" s="20">
        <v>29</v>
      </c>
      <c r="D43" s="19"/>
      <c r="E43" s="19"/>
      <c r="F43" s="19"/>
      <c r="G43" s="19">
        <v>27</v>
      </c>
      <c r="H43" s="19">
        <v>27</v>
      </c>
      <c r="I43" s="19">
        <v>11</v>
      </c>
      <c r="J43" s="19">
        <v>4</v>
      </c>
      <c r="K43" s="19"/>
      <c r="L43" s="19">
        <v>12</v>
      </c>
      <c r="M43" s="18">
        <v>11</v>
      </c>
      <c r="N43" s="19">
        <v>4</v>
      </c>
      <c r="O43" s="19"/>
      <c r="P43" s="18">
        <v>12</v>
      </c>
      <c r="Q43" s="19">
        <v>10</v>
      </c>
      <c r="R43" s="19">
        <v>4</v>
      </c>
      <c r="S43" s="19"/>
      <c r="T43" s="19">
        <v>13</v>
      </c>
      <c r="U43" s="19">
        <v>10</v>
      </c>
      <c r="V43" s="19">
        <v>4</v>
      </c>
      <c r="W43" s="19"/>
      <c r="X43" s="19">
        <v>13</v>
      </c>
    </row>
    <row r="44" spans="1:24" ht="28.5" customHeight="1">
      <c r="A44" s="16" t="s">
        <v>83</v>
      </c>
      <c r="B44" s="16" t="s">
        <v>84</v>
      </c>
      <c r="C44" s="20">
        <v>4</v>
      </c>
      <c r="D44" s="18"/>
      <c r="E44" s="18"/>
      <c r="F44" s="18"/>
      <c r="G44" s="18">
        <v>4</v>
      </c>
      <c r="H44" s="18">
        <v>4</v>
      </c>
      <c r="I44" s="18"/>
      <c r="J44" s="18">
        <v>1</v>
      </c>
      <c r="K44" s="18"/>
      <c r="L44" s="18">
        <v>3</v>
      </c>
      <c r="M44" s="18"/>
      <c r="N44" s="18">
        <v>1</v>
      </c>
      <c r="O44" s="18"/>
      <c r="P44" s="18">
        <v>3</v>
      </c>
      <c r="Q44" s="18"/>
      <c r="R44" s="18">
        <v>1</v>
      </c>
      <c r="S44" s="18"/>
      <c r="T44" s="18">
        <v>3</v>
      </c>
      <c r="U44" s="18"/>
      <c r="V44" s="18">
        <v>1</v>
      </c>
      <c r="W44" s="18"/>
      <c r="X44" s="18">
        <v>3</v>
      </c>
    </row>
    <row r="45" spans="1:24" ht="33.75" customHeight="1">
      <c r="A45" s="16" t="s">
        <v>85</v>
      </c>
      <c r="B45" s="16" t="s">
        <v>86</v>
      </c>
      <c r="C45" s="23">
        <v>1</v>
      </c>
      <c r="D45" s="23"/>
      <c r="E45" s="23"/>
      <c r="F45" s="23">
        <v>1</v>
      </c>
      <c r="G45" s="23"/>
      <c r="H45" s="23">
        <v>1</v>
      </c>
      <c r="I45" s="23"/>
      <c r="J45" s="23">
        <v>1</v>
      </c>
      <c r="K45" s="23"/>
      <c r="L45" s="23"/>
      <c r="M45" s="23"/>
      <c r="N45" s="23">
        <v>1</v>
      </c>
      <c r="O45" s="23"/>
      <c r="P45" s="23"/>
      <c r="Q45" s="23"/>
      <c r="R45" s="23">
        <v>1</v>
      </c>
      <c r="S45" s="23"/>
      <c r="T45" s="23"/>
      <c r="U45" s="23"/>
      <c r="V45" s="23">
        <v>1</v>
      </c>
      <c r="W45" s="23"/>
      <c r="X45" s="23"/>
    </row>
    <row r="46" spans="1:24" ht="51" customHeight="1">
      <c r="A46" s="8" t="s">
        <v>87</v>
      </c>
      <c r="B46" s="8" t="s">
        <v>88</v>
      </c>
      <c r="C46" s="24">
        <v>2</v>
      </c>
      <c r="D46" s="24"/>
      <c r="E46" s="24"/>
      <c r="F46" s="24"/>
      <c r="G46" s="24">
        <v>2</v>
      </c>
      <c r="H46" s="15">
        <v>2</v>
      </c>
      <c r="I46" s="15">
        <v>1</v>
      </c>
      <c r="J46" s="15"/>
      <c r="K46" s="15"/>
      <c r="L46" s="15">
        <v>1</v>
      </c>
      <c r="M46" s="15">
        <v>1</v>
      </c>
      <c r="N46" s="15"/>
      <c r="O46" s="15"/>
      <c r="P46" s="15">
        <v>1</v>
      </c>
      <c r="Q46" s="15"/>
      <c r="R46" s="15"/>
      <c r="S46" s="15"/>
      <c r="T46" s="15">
        <v>2</v>
      </c>
      <c r="U46" s="15">
        <v>2</v>
      </c>
      <c r="V46" s="15"/>
      <c r="W46" s="15"/>
      <c r="X46" s="15"/>
    </row>
    <row r="47" spans="1:24" ht="31.5" customHeight="1">
      <c r="A47" s="8" t="s">
        <v>89</v>
      </c>
      <c r="B47" s="8" t="s">
        <v>90</v>
      </c>
      <c r="C47" s="24">
        <v>1</v>
      </c>
      <c r="D47" s="24"/>
      <c r="E47" s="24"/>
      <c r="F47" s="24"/>
      <c r="G47" s="24">
        <v>1</v>
      </c>
      <c r="H47" s="24">
        <v>1</v>
      </c>
      <c r="I47" s="24"/>
      <c r="J47" s="24"/>
      <c r="K47" s="24"/>
      <c r="L47" s="24">
        <v>1</v>
      </c>
      <c r="M47" s="24"/>
      <c r="N47" s="24"/>
      <c r="O47" s="24"/>
      <c r="P47" s="24">
        <v>1</v>
      </c>
      <c r="Q47" s="24"/>
      <c r="R47" s="24"/>
      <c r="S47" s="24"/>
      <c r="T47" s="24">
        <v>1</v>
      </c>
      <c r="U47" s="24"/>
      <c r="V47" s="24"/>
      <c r="W47" s="24"/>
      <c r="X47" s="24">
        <v>1</v>
      </c>
    </row>
    <row r="48" spans="1:24" ht="24.75" customHeight="1">
      <c r="A48" s="16"/>
      <c r="B48" s="26" t="s">
        <v>91</v>
      </c>
      <c r="C48" s="24">
        <f t="shared" ref="C48:X48" si="5">C11+C12+C13+C14+C19+C24+C28+C29+C30+C38+C39+C46+C47</f>
        <v>296</v>
      </c>
      <c r="D48" s="24">
        <f t="shared" si="5"/>
        <v>19</v>
      </c>
      <c r="E48" s="24">
        <f t="shared" si="5"/>
        <v>68</v>
      </c>
      <c r="F48" s="24">
        <f t="shared" si="5"/>
        <v>106</v>
      </c>
      <c r="G48" s="24">
        <f t="shared" si="5"/>
        <v>99</v>
      </c>
      <c r="H48" s="24">
        <f t="shared" si="5"/>
        <v>292</v>
      </c>
      <c r="I48" s="24">
        <f t="shared" si="5"/>
        <v>77</v>
      </c>
      <c r="J48" s="24">
        <f t="shared" si="5"/>
        <v>67</v>
      </c>
      <c r="K48" s="24">
        <f t="shared" si="5"/>
        <v>6</v>
      </c>
      <c r="L48" s="24">
        <f t="shared" si="5"/>
        <v>142</v>
      </c>
      <c r="M48" s="24">
        <f t="shared" si="5"/>
        <v>122</v>
      </c>
      <c r="N48" s="24">
        <f t="shared" si="5"/>
        <v>60</v>
      </c>
      <c r="O48" s="24">
        <f t="shared" si="5"/>
        <v>3</v>
      </c>
      <c r="P48" s="24">
        <f t="shared" si="5"/>
        <v>107</v>
      </c>
      <c r="Q48" s="24">
        <f t="shared" si="5"/>
        <v>82</v>
      </c>
      <c r="R48" s="24">
        <f t="shared" si="5"/>
        <v>62</v>
      </c>
      <c r="S48" s="24">
        <f t="shared" si="5"/>
        <v>3</v>
      </c>
      <c r="T48" s="24">
        <f t="shared" si="5"/>
        <v>145</v>
      </c>
      <c r="U48" s="24">
        <f t="shared" si="5"/>
        <v>133</v>
      </c>
      <c r="V48" s="24">
        <f t="shared" si="5"/>
        <v>59</v>
      </c>
      <c r="W48" s="24">
        <f t="shared" si="5"/>
        <v>0</v>
      </c>
      <c r="X48" s="24">
        <f t="shared" si="5"/>
        <v>100</v>
      </c>
    </row>
  </sheetData>
  <mergeCells count="33">
    <mergeCell ref="U6:W6"/>
    <mergeCell ref="G6:G9"/>
    <mergeCell ref="X6:X9"/>
    <mergeCell ref="I6:K6"/>
    <mergeCell ref="L6:L9"/>
    <mergeCell ref="M6:O6"/>
    <mergeCell ref="P6:P9"/>
    <mergeCell ref="Q6:S6"/>
    <mergeCell ref="I7:I9"/>
    <mergeCell ref="J7:K8"/>
    <mergeCell ref="M7:M9"/>
    <mergeCell ref="N7:O8"/>
    <mergeCell ref="Q7:Q9"/>
    <mergeCell ref="R7:S8"/>
    <mergeCell ref="U7:U9"/>
    <mergeCell ref="V7:W8"/>
    <mergeCell ref="T6:T9"/>
    <mergeCell ref="P1:Q1"/>
    <mergeCell ref="V1:X1"/>
    <mergeCell ref="A2:X2"/>
    <mergeCell ref="A4:A9"/>
    <mergeCell ref="B4:B9"/>
    <mergeCell ref="C4:C9"/>
    <mergeCell ref="D4:G5"/>
    <mergeCell ref="H4:H9"/>
    <mergeCell ref="I4:X4"/>
    <mergeCell ref="I5:L5"/>
    <mergeCell ref="M5:P5"/>
    <mergeCell ref="Q5:T5"/>
    <mergeCell ref="U5:X5"/>
    <mergeCell ref="D6:D9"/>
    <mergeCell ref="E6:E9"/>
    <mergeCell ref="F6:F9"/>
  </mergeCells>
  <pageMargins left="0.7" right="0.7" top="0.75" bottom="0.75" header="0.3" footer="0.3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2023-12-26T06:48:09Z</dcterms:modified>
</cp:coreProperties>
</file>