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10" windowHeight="9165"/>
  </bookViews>
  <sheets>
    <sheet name="Лист1" sheetId="1" r:id="rId1"/>
  </sheets>
  <definedNames>
    <definedName name="_xlnm.Print_Titles" localSheetId="0">Лист1!$6:$9</definedName>
  </definedNames>
  <calcPr calcId="125725"/>
</workbook>
</file>

<file path=xl/calcChain.xml><?xml version="1.0" encoding="utf-8"?>
<calcChain xmlns="http://schemas.openxmlformats.org/spreadsheetml/2006/main">
  <c r="E20" i="1"/>
  <c r="F20" l="1"/>
  <c r="D20"/>
  <c r="D19"/>
  <c r="F19"/>
  <c r="E19"/>
  <c r="E18"/>
  <c r="D18"/>
  <c r="F18"/>
  <c r="G79"/>
  <c r="F79"/>
  <c r="E79"/>
  <c r="D79"/>
  <c r="C79"/>
  <c r="G71"/>
  <c r="F71"/>
  <c r="E71"/>
  <c r="D71"/>
  <c r="C71"/>
  <c r="E63"/>
  <c r="D63"/>
  <c r="C63"/>
  <c r="G63"/>
  <c r="F63"/>
  <c r="F17" l="1"/>
  <c r="F16"/>
  <c r="G52"/>
  <c r="G32"/>
  <c r="F32"/>
  <c r="E32"/>
  <c r="D32"/>
  <c r="D52"/>
  <c r="E52"/>
  <c r="F52"/>
  <c r="E21"/>
  <c r="F21"/>
  <c r="C62"/>
  <c r="C20" s="1"/>
  <c r="C61"/>
  <c r="C19" s="1"/>
  <c r="C60"/>
  <c r="C42"/>
  <c r="C41"/>
  <c r="C40"/>
  <c r="C31"/>
  <c r="C30"/>
  <c r="C29"/>
  <c r="G17"/>
  <c r="E17"/>
  <c r="D17"/>
  <c r="G16"/>
  <c r="E16"/>
  <c r="D16"/>
  <c r="G15"/>
  <c r="F15"/>
  <c r="E15"/>
  <c r="D15"/>
  <c r="G14"/>
  <c r="F14"/>
  <c r="E14"/>
  <c r="D14"/>
  <c r="G47"/>
  <c r="F47"/>
  <c r="E47"/>
  <c r="D47"/>
  <c r="G43"/>
  <c r="F43"/>
  <c r="E43"/>
  <c r="D43"/>
  <c r="E13"/>
  <c r="F13"/>
  <c r="G13"/>
  <c r="D13"/>
  <c r="E12"/>
  <c r="F12"/>
  <c r="G12"/>
  <c r="D12"/>
  <c r="E11"/>
  <c r="F11"/>
  <c r="G11"/>
  <c r="D11"/>
  <c r="C59"/>
  <c r="C58"/>
  <c r="C57"/>
  <c r="C56"/>
  <c r="C55"/>
  <c r="C54"/>
  <c r="C53"/>
  <c r="C51"/>
  <c r="C50"/>
  <c r="C49"/>
  <c r="C48"/>
  <c r="C46"/>
  <c r="C45"/>
  <c r="C44"/>
  <c r="C39"/>
  <c r="C38"/>
  <c r="C37"/>
  <c r="C36"/>
  <c r="C35"/>
  <c r="C34"/>
  <c r="C33"/>
  <c r="C28"/>
  <c r="C27"/>
  <c r="C26"/>
  <c r="C25"/>
  <c r="C24"/>
  <c r="C23"/>
  <c r="C22"/>
  <c r="D21"/>
  <c r="G21"/>
  <c r="C70"/>
  <c r="C69"/>
  <c r="C68"/>
  <c r="C67"/>
  <c r="C66"/>
  <c r="C65"/>
  <c r="C64"/>
  <c r="C78"/>
  <c r="C77"/>
  <c r="C76"/>
  <c r="C75"/>
  <c r="C74"/>
  <c r="C73"/>
  <c r="C72"/>
  <c r="C86"/>
  <c r="C85"/>
  <c r="C84"/>
  <c r="C83"/>
  <c r="C82"/>
  <c r="C81"/>
  <c r="C80"/>
  <c r="C18" l="1"/>
  <c r="D10"/>
  <c r="C47"/>
  <c r="G10"/>
  <c r="C17"/>
  <c r="C32"/>
  <c r="E10"/>
  <c r="C14"/>
  <c r="C43"/>
  <c r="C16"/>
  <c r="F10"/>
  <c r="C15"/>
  <c r="C52"/>
  <c r="C21"/>
  <c r="C12"/>
  <c r="C13"/>
  <c r="C11"/>
  <c r="C10" l="1"/>
</calcChain>
</file>

<file path=xl/sharedStrings.xml><?xml version="1.0" encoding="utf-8"?>
<sst xmlns="http://schemas.openxmlformats.org/spreadsheetml/2006/main" count="33" uniqueCount="24">
  <si>
    <t>Наименование подпрограммы</t>
  </si>
  <si>
    <t>местный бюджет</t>
  </si>
  <si>
    <t>краевой бюджет</t>
  </si>
  <si>
    <t>Подпрограмма № 2 «Развитие и поддержка казачества на территории муниципального образования Кавказский район»</t>
  </si>
  <si>
    <t>Подпрограмма № 5 «Обеспечение пожарной безопасности»</t>
  </si>
  <si>
    <t>Подпрограмма № 7  «Противодействие коррупции в муниципальном образовании Кавказский район»</t>
  </si>
  <si>
    <t>Подпрограмма № 8  «Создание системы комплексного обеспечения безопасности жизнедеятельности муниципального образования Кавказский район»</t>
  </si>
  <si>
    <t xml:space="preserve">всего </t>
  </si>
  <si>
    <t>федер. бюджет</t>
  </si>
  <si>
    <t>внебюджетные источники</t>
  </si>
  <si>
    <t>Год реали-зации прог-раммы</t>
  </si>
  <si>
    <t>в разрезе источников финансирования</t>
  </si>
  <si>
    <t>объем финансирования всего    тыс. рублей</t>
  </si>
  <si>
    <t>Общий объем финансирования  по муниципальной программе «Обеспечение безопасности населения»</t>
  </si>
  <si>
    <t xml:space="preserve">Подпрограмма № 4
«Профилактика правонарушений и охрана общественного порядка на территории муниципального образования Кавказский район»
</t>
  </si>
  <si>
    <t xml:space="preserve">Подпрограмма № 1
«Профилактика терроризма и  экстремизма, а также минимизации и (или) ликвидации последствий проявления терроризма и экстремизма  на территории муниципального образования Кавказский район»
</t>
  </si>
  <si>
    <t xml:space="preserve">Подпрограмма № 3
«Комплексные меры противодействия незаконному употреблению и обороту наркотических средств на территории муниципального  образования Кавказский район» 
</t>
  </si>
  <si>
    <t>Ресурсное обеспечение  муниципальной программы муниципального образования Кавказский район  "Обеспечение безопасности населения"</t>
  </si>
  <si>
    <t xml:space="preserve">Начальник отдела по делам казачества и военным вопросам  администрации муниципального образования  Кавказский район                                                                                                    </t>
  </si>
  <si>
    <t>И.А. Сытников</t>
  </si>
  <si>
    <r>
      <rPr>
        <sz val="14"/>
        <rFont val="Times New Roman"/>
        <family val="1"/>
        <charset val="204"/>
      </rPr>
      <t xml:space="preserve">Подпрограмма № 6 </t>
    </r>
    <r>
      <rPr>
        <b/>
        <sz val="14"/>
        <rFont val="Times New Roman"/>
        <family val="1"/>
        <charset val="204"/>
      </rPr>
      <t>«</t>
    </r>
    <r>
      <rPr>
        <sz val="14"/>
        <rFont val="Times New Roman"/>
        <family val="1"/>
        <charset val="204"/>
      </rPr>
      <t xml:space="preserve">Гармонизация межнациональных и межконфессиональных отношений в муниципальном образовании Кавказский район» </t>
    </r>
  </si>
  <si>
    <t>Приложение 2
к изменениям, утвержденным
постановлением администрации
муниципального образования
Кавказский район</t>
  </si>
  <si>
    <t>от 25.04.2022  № 621</t>
  </si>
  <si>
    <t>«Приложение 2
к муниципальной  программе
муниципального образования
Кавказский район
"Обеспечение безопасности населения», утвержденной
постановлением администрации муниципального
образования Кавказский район
от 29.10.2014 г. № 1717
(в редакции постановления администрации
муниципального образования Кавказский район
от 25.04.2022  № 621)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</si>
</sst>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9"/>
  <sheetViews>
    <sheetView tabSelected="1" zoomScale="80" zoomScaleNormal="80" zoomScaleSheetLayoutView="70" workbookViewId="0">
      <selection activeCell="I5" sqref="I5"/>
    </sheetView>
  </sheetViews>
  <sheetFormatPr defaultRowHeight="15"/>
  <cols>
    <col min="1" max="1" width="56.7109375" customWidth="1"/>
    <col min="2" max="2" width="10.85546875" customWidth="1"/>
    <col min="3" max="3" width="14.28515625" customWidth="1"/>
    <col min="4" max="4" width="13.140625" customWidth="1"/>
    <col min="5" max="7" width="13.7109375" customWidth="1"/>
  </cols>
  <sheetData>
    <row r="1" spans="1:7" ht="101.25" customHeight="1">
      <c r="D1" s="17" t="s">
        <v>21</v>
      </c>
      <c r="E1" s="18"/>
      <c r="F1" s="18"/>
      <c r="G1" s="18"/>
    </row>
    <row r="2" spans="1:7" ht="24.75" customHeight="1">
      <c r="D2" s="17" t="s">
        <v>22</v>
      </c>
      <c r="E2" s="18"/>
      <c r="F2" s="18"/>
      <c r="G2" s="18"/>
    </row>
    <row r="3" spans="1:7" ht="267.75" customHeight="1">
      <c r="D3" s="19" t="s">
        <v>23</v>
      </c>
      <c r="E3" s="20"/>
      <c r="F3" s="20"/>
      <c r="G3" s="20"/>
    </row>
    <row r="4" spans="1:7" ht="9.75" customHeight="1">
      <c r="D4" s="5"/>
      <c r="E4" s="6"/>
      <c r="F4" s="6"/>
      <c r="G4" s="6"/>
    </row>
    <row r="5" spans="1:7" ht="57" customHeight="1">
      <c r="A5" s="26" t="s">
        <v>17</v>
      </c>
      <c r="B5" s="26"/>
      <c r="C5" s="26"/>
      <c r="D5" s="26"/>
      <c r="E5" s="26"/>
      <c r="F5" s="26"/>
      <c r="G5" s="26"/>
    </row>
    <row r="6" spans="1:7" ht="28.5" customHeight="1">
      <c r="A6" s="24" t="s">
        <v>0</v>
      </c>
      <c r="B6" s="24" t="s">
        <v>10</v>
      </c>
      <c r="C6" s="25" t="s">
        <v>7</v>
      </c>
      <c r="D6" s="25" t="s">
        <v>12</v>
      </c>
      <c r="E6" s="25"/>
      <c r="F6" s="25"/>
      <c r="G6" s="25"/>
    </row>
    <row r="7" spans="1:7" ht="24.75" customHeight="1">
      <c r="A7" s="24"/>
      <c r="B7" s="24"/>
      <c r="C7" s="25"/>
      <c r="D7" s="25" t="s">
        <v>11</v>
      </c>
      <c r="E7" s="22"/>
      <c r="F7" s="22"/>
      <c r="G7" s="22"/>
    </row>
    <row r="8" spans="1:7" ht="65.25" customHeight="1">
      <c r="A8" s="24"/>
      <c r="B8" s="24"/>
      <c r="C8" s="22"/>
      <c r="D8" s="7" t="s">
        <v>8</v>
      </c>
      <c r="E8" s="7" t="s">
        <v>2</v>
      </c>
      <c r="F8" s="7" t="s">
        <v>1</v>
      </c>
      <c r="G8" s="7" t="s">
        <v>9</v>
      </c>
    </row>
    <row r="9" spans="1:7" ht="18.7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</row>
    <row r="10" spans="1:7" ht="23.45" customHeight="1">
      <c r="A10" s="24" t="s">
        <v>13</v>
      </c>
      <c r="B10" s="3" t="s">
        <v>7</v>
      </c>
      <c r="C10" s="4">
        <f t="shared" ref="C10:E10" si="0">C11+C12+C13+C14+C15+C16+C17+C18+C19+C20</f>
        <v>293791.39999999997</v>
      </c>
      <c r="D10" s="4">
        <f t="shared" si="0"/>
        <v>0</v>
      </c>
      <c r="E10" s="4">
        <f t="shared" si="0"/>
        <v>5596.8</v>
      </c>
      <c r="F10" s="4">
        <f>F11+F12+F13+F14+F15+F16+F17+F18+F19+F20</f>
        <v>288194.59999999998</v>
      </c>
      <c r="G10" s="4">
        <f>G11+G12+G13+G14+G15+G16+G17+G18+G19+G20</f>
        <v>0</v>
      </c>
    </row>
    <row r="11" spans="1:7" ht="18.75">
      <c r="A11" s="22"/>
      <c r="B11" s="7">
        <v>2015</v>
      </c>
      <c r="C11" s="4">
        <f t="shared" ref="C11:C13" si="1">D11+E11+F11+G11</f>
        <v>17493.400000000001</v>
      </c>
      <c r="D11" s="8">
        <f>D22+D33+D44+D48+D53+H58+D64+D72+D80</f>
        <v>0</v>
      </c>
      <c r="E11" s="8">
        <f>E22+E33+E44+E48+E53+I58+E64+E72+E80</f>
        <v>821.9</v>
      </c>
      <c r="F11" s="8">
        <f>F22+F33+F44+F48+F53+J58+F64+F72+F80</f>
        <v>16671.5</v>
      </c>
      <c r="G11" s="8">
        <f>G22+G33+G44+G48+G53+K58+G64+G72+G80</f>
        <v>0</v>
      </c>
    </row>
    <row r="12" spans="1:7" ht="18.75">
      <c r="A12" s="22"/>
      <c r="B12" s="7">
        <v>2016</v>
      </c>
      <c r="C12" s="4">
        <f t="shared" si="1"/>
        <v>30317.7</v>
      </c>
      <c r="D12" s="8">
        <f t="shared" ref="D12:G13" si="2">D23+D34+D45+D49+D54+D65+D73+D81</f>
        <v>0</v>
      </c>
      <c r="E12" s="8">
        <f t="shared" si="2"/>
        <v>994.5</v>
      </c>
      <c r="F12" s="8">
        <f t="shared" si="2"/>
        <v>29323.200000000001</v>
      </c>
      <c r="G12" s="8">
        <f t="shared" si="2"/>
        <v>0</v>
      </c>
    </row>
    <row r="13" spans="1:7" ht="18.75">
      <c r="A13" s="22"/>
      <c r="B13" s="7">
        <v>2017</v>
      </c>
      <c r="C13" s="4">
        <f t="shared" si="1"/>
        <v>24819.9</v>
      </c>
      <c r="D13" s="8">
        <f t="shared" si="2"/>
        <v>0</v>
      </c>
      <c r="E13" s="8">
        <f t="shared" si="2"/>
        <v>2363.9</v>
      </c>
      <c r="F13" s="8">
        <f t="shared" si="2"/>
        <v>22456</v>
      </c>
      <c r="G13" s="8">
        <f t="shared" si="2"/>
        <v>0</v>
      </c>
    </row>
    <row r="14" spans="1:7" ht="17.25" customHeight="1">
      <c r="A14" s="22"/>
      <c r="B14" s="9">
        <v>2018</v>
      </c>
      <c r="C14" s="4">
        <f>C25+C36+C51+C56+C67+C75+C83</f>
        <v>25084.199999999997</v>
      </c>
      <c r="D14" s="8">
        <f>D25+D36+D51+D56+D67+D75+D83</f>
        <v>0</v>
      </c>
      <c r="E14" s="8">
        <f>E25+E36+E51+E56+E67+E75+E83</f>
        <v>500</v>
      </c>
      <c r="F14" s="8">
        <f>F25+F36+F51+F56+F67+F75+F83</f>
        <v>24584.199999999997</v>
      </c>
      <c r="G14" s="4">
        <f>G25+G36+G51+G56+G67+G75+G83</f>
        <v>0</v>
      </c>
    </row>
    <row r="15" spans="1:7" ht="16.5" customHeight="1">
      <c r="A15" s="22"/>
      <c r="B15" s="9">
        <v>2019</v>
      </c>
      <c r="C15" s="4">
        <f>C26+C37+C57+C68+C76+C84</f>
        <v>25089.999999999996</v>
      </c>
      <c r="D15" s="8">
        <f>D26+D37+D57+D68+D76+D84</f>
        <v>0</v>
      </c>
      <c r="E15" s="8">
        <f>E26+E37+E57+E68+E76+E84</f>
        <v>0</v>
      </c>
      <c r="F15" s="8">
        <f>F26+F37+F57+F68+F76+F84</f>
        <v>25089.999999999996</v>
      </c>
      <c r="G15" s="10">
        <f>G26+G37+G57+G68+G76+G84</f>
        <v>0</v>
      </c>
    </row>
    <row r="16" spans="1:7" ht="20.25" customHeight="1">
      <c r="A16" s="22"/>
      <c r="B16" s="9">
        <v>2020</v>
      </c>
      <c r="C16" s="4">
        <f>C27+C38+C58+C68+C77+C85</f>
        <v>27541.3</v>
      </c>
      <c r="D16" s="8">
        <f t="shared" ref="D16:G17" si="3">D27+D38+D58+D69+D77+D85</f>
        <v>0</v>
      </c>
      <c r="E16" s="8">
        <f t="shared" si="3"/>
        <v>0</v>
      </c>
      <c r="F16" s="8">
        <f t="shared" si="3"/>
        <v>27541.3</v>
      </c>
      <c r="G16" s="10">
        <f t="shared" si="3"/>
        <v>0</v>
      </c>
    </row>
    <row r="17" spans="1:7" ht="20.25" customHeight="1">
      <c r="A17" s="22"/>
      <c r="B17" s="9">
        <v>2021</v>
      </c>
      <c r="C17" s="4">
        <f>C28+C39+C59+C70+C78+C86</f>
        <v>39074.1</v>
      </c>
      <c r="D17" s="8">
        <f t="shared" si="3"/>
        <v>0</v>
      </c>
      <c r="E17" s="8">
        <f t="shared" si="3"/>
        <v>0</v>
      </c>
      <c r="F17" s="8">
        <f t="shared" si="3"/>
        <v>39074.1</v>
      </c>
      <c r="G17" s="10">
        <f t="shared" si="3"/>
        <v>0</v>
      </c>
    </row>
    <row r="18" spans="1:7" ht="20.25" customHeight="1">
      <c r="A18" s="22"/>
      <c r="B18" s="9">
        <v>2022</v>
      </c>
      <c r="C18" s="4">
        <f t="shared" ref="C18:E18" si="4">C29+C40+C60</f>
        <v>37278.799999999996</v>
      </c>
      <c r="D18" s="8">
        <f t="shared" si="4"/>
        <v>0</v>
      </c>
      <c r="E18" s="8">
        <f t="shared" si="4"/>
        <v>0</v>
      </c>
      <c r="F18" s="8">
        <f>F29+F40+F60</f>
        <v>37278.799999999996</v>
      </c>
      <c r="G18" s="12">
        <v>0</v>
      </c>
    </row>
    <row r="19" spans="1:7" ht="20.25" customHeight="1">
      <c r="A19" s="22"/>
      <c r="B19" s="9">
        <v>2023</v>
      </c>
      <c r="C19" s="4">
        <f t="shared" ref="C19:D19" si="5">C30+C41+C61</f>
        <v>34055.199999999997</v>
      </c>
      <c r="D19" s="8">
        <f t="shared" si="5"/>
        <v>0</v>
      </c>
      <c r="E19" s="8">
        <f>E30+E41+E61</f>
        <v>916.5</v>
      </c>
      <c r="F19" s="8">
        <f>F30+F41+F61</f>
        <v>33138.699999999997</v>
      </c>
      <c r="G19" s="12">
        <v>0</v>
      </c>
    </row>
    <row r="20" spans="1:7" ht="18.75">
      <c r="A20" s="22"/>
      <c r="B20" s="9">
        <v>2024</v>
      </c>
      <c r="C20" s="4">
        <f>C31+C42+C62</f>
        <v>33036.800000000003</v>
      </c>
      <c r="D20" s="8">
        <f t="shared" ref="D20:F20" si="6">D31+D42+D62</f>
        <v>0</v>
      </c>
      <c r="E20" s="8">
        <f t="shared" si="6"/>
        <v>0</v>
      </c>
      <c r="F20" s="8">
        <f t="shared" si="6"/>
        <v>33036.800000000003</v>
      </c>
      <c r="G20" s="13">
        <v>0</v>
      </c>
    </row>
    <row r="21" spans="1:7" ht="25.9" customHeight="1">
      <c r="A21" s="24" t="s">
        <v>15</v>
      </c>
      <c r="B21" s="3" t="s">
        <v>7</v>
      </c>
      <c r="C21" s="4">
        <f>C22+C23+C24+C25+C26+C27+C28+C29+C30+C31</f>
        <v>202759.49999999997</v>
      </c>
      <c r="D21" s="4">
        <f>D22+D23+D24+D25+D26+D27+D28</f>
        <v>0</v>
      </c>
      <c r="E21" s="4">
        <f>E22+E23+E24+E25+E26+E27+E28+E29+E30+E31</f>
        <v>5596.8</v>
      </c>
      <c r="F21" s="4">
        <f>F22+F23+F24+F25+F26+F27+F28+F29+F30+F31</f>
        <v>197162.69999999998</v>
      </c>
      <c r="G21" s="14">
        <f>G22+G23+G24+G25+G26+G27+G28</f>
        <v>0</v>
      </c>
    </row>
    <row r="22" spans="1:7" ht="18.75">
      <c r="A22" s="22"/>
      <c r="B22" s="7">
        <v>2015</v>
      </c>
      <c r="C22" s="4">
        <f t="shared" ref="C22:C58" si="7">D22+E22+F22+G22</f>
        <v>8689.4</v>
      </c>
      <c r="D22" s="8">
        <v>0</v>
      </c>
      <c r="E22" s="8">
        <v>821.9</v>
      </c>
      <c r="F22" s="8">
        <v>7867.5</v>
      </c>
      <c r="G22" s="11">
        <v>0</v>
      </c>
    </row>
    <row r="23" spans="1:7" ht="18.75">
      <c r="A23" s="22"/>
      <c r="B23" s="7">
        <v>2016</v>
      </c>
      <c r="C23" s="4">
        <f t="shared" si="7"/>
        <v>17251.900000000001</v>
      </c>
      <c r="D23" s="8">
        <v>0</v>
      </c>
      <c r="E23" s="8">
        <v>994.5</v>
      </c>
      <c r="F23" s="8">
        <v>16257.4</v>
      </c>
      <c r="G23" s="11">
        <v>0</v>
      </c>
    </row>
    <row r="24" spans="1:7" ht="18.75">
      <c r="A24" s="22"/>
      <c r="B24" s="7">
        <v>2017</v>
      </c>
      <c r="C24" s="4">
        <f t="shared" si="7"/>
        <v>15737.9</v>
      </c>
      <c r="D24" s="8">
        <v>0</v>
      </c>
      <c r="E24" s="8">
        <v>2363.9</v>
      </c>
      <c r="F24" s="8">
        <v>13374</v>
      </c>
      <c r="G24" s="11">
        <v>0</v>
      </c>
    </row>
    <row r="25" spans="1:7" ht="18.75">
      <c r="A25" s="22"/>
      <c r="B25" s="9">
        <v>2018</v>
      </c>
      <c r="C25" s="4">
        <f t="shared" si="7"/>
        <v>14517.3</v>
      </c>
      <c r="D25" s="8">
        <v>0</v>
      </c>
      <c r="E25" s="8">
        <v>500</v>
      </c>
      <c r="F25" s="8">
        <v>14017.3</v>
      </c>
      <c r="G25" s="11">
        <v>0</v>
      </c>
    </row>
    <row r="26" spans="1:7" ht="15.75" customHeight="1">
      <c r="A26" s="22"/>
      <c r="B26" s="9">
        <v>2019</v>
      </c>
      <c r="C26" s="4">
        <f t="shared" si="7"/>
        <v>14537.8</v>
      </c>
      <c r="D26" s="8">
        <v>0</v>
      </c>
      <c r="E26" s="8">
        <v>0</v>
      </c>
      <c r="F26" s="8">
        <v>14537.8</v>
      </c>
      <c r="G26" s="11">
        <v>0</v>
      </c>
    </row>
    <row r="27" spans="1:7" ht="18.75">
      <c r="A27" s="22"/>
      <c r="B27" s="9">
        <v>2020</v>
      </c>
      <c r="C27" s="4">
        <f t="shared" si="7"/>
        <v>17646.099999999999</v>
      </c>
      <c r="D27" s="8">
        <v>0</v>
      </c>
      <c r="E27" s="8">
        <v>0</v>
      </c>
      <c r="F27" s="8">
        <v>17646.099999999999</v>
      </c>
      <c r="G27" s="11">
        <v>0</v>
      </c>
    </row>
    <row r="28" spans="1:7" ht="18.75">
      <c r="A28" s="22"/>
      <c r="B28" s="9">
        <v>2021</v>
      </c>
      <c r="C28" s="4">
        <f>D28+E28+F28+G28</f>
        <v>28604.799999999999</v>
      </c>
      <c r="D28" s="8">
        <v>0</v>
      </c>
      <c r="E28" s="8">
        <v>0</v>
      </c>
      <c r="F28" s="8">
        <v>28604.799999999999</v>
      </c>
      <c r="G28" s="11">
        <v>0</v>
      </c>
    </row>
    <row r="29" spans="1:7" ht="18.75">
      <c r="A29" s="22"/>
      <c r="B29" s="9">
        <v>2022</v>
      </c>
      <c r="C29" s="4">
        <f t="shared" ref="C29:C31" si="8">D29+E29+F29+G29</f>
        <v>29396.1</v>
      </c>
      <c r="D29" s="8">
        <v>0</v>
      </c>
      <c r="E29" s="8">
        <v>0</v>
      </c>
      <c r="F29" s="8">
        <v>29396.1</v>
      </c>
      <c r="G29" s="11">
        <v>0</v>
      </c>
    </row>
    <row r="30" spans="1:7" ht="18.75">
      <c r="A30" s="22"/>
      <c r="B30" s="9">
        <v>2023</v>
      </c>
      <c r="C30" s="4">
        <f t="shared" si="8"/>
        <v>28698.3</v>
      </c>
      <c r="D30" s="11">
        <v>0</v>
      </c>
      <c r="E30" s="11">
        <v>916.5</v>
      </c>
      <c r="F30" s="8">
        <v>27781.8</v>
      </c>
      <c r="G30" s="11">
        <v>0</v>
      </c>
    </row>
    <row r="31" spans="1:7" ht="18.75">
      <c r="A31" s="22"/>
      <c r="B31" s="9">
        <v>2024</v>
      </c>
      <c r="C31" s="4">
        <f t="shared" si="8"/>
        <v>27679.9</v>
      </c>
      <c r="D31" s="11">
        <v>0</v>
      </c>
      <c r="E31" s="11">
        <v>0</v>
      </c>
      <c r="F31" s="8">
        <v>27679.9</v>
      </c>
      <c r="G31" s="11">
        <v>0</v>
      </c>
    </row>
    <row r="32" spans="1:7" ht="18.75">
      <c r="A32" s="24" t="s">
        <v>3</v>
      </c>
      <c r="B32" s="3" t="s">
        <v>7</v>
      </c>
      <c r="C32" s="4">
        <f t="shared" ref="C32:G32" si="9">C33+C34+C35+C36+C37+C38+C39+C40+C41+C42</f>
        <v>3700</v>
      </c>
      <c r="D32" s="4">
        <f t="shared" si="9"/>
        <v>0</v>
      </c>
      <c r="E32" s="4">
        <f t="shared" si="9"/>
        <v>0</v>
      </c>
      <c r="F32" s="4">
        <f t="shared" si="9"/>
        <v>3700</v>
      </c>
      <c r="G32" s="4">
        <f t="shared" si="9"/>
        <v>0</v>
      </c>
    </row>
    <row r="33" spans="1:7" ht="18.75">
      <c r="A33" s="22"/>
      <c r="B33" s="7">
        <v>2015</v>
      </c>
      <c r="C33" s="4">
        <f t="shared" si="7"/>
        <v>250</v>
      </c>
      <c r="D33" s="8">
        <v>0</v>
      </c>
      <c r="E33" s="8">
        <v>0</v>
      </c>
      <c r="F33" s="8">
        <v>250</v>
      </c>
      <c r="G33" s="11">
        <v>0</v>
      </c>
    </row>
    <row r="34" spans="1:7" ht="18.75">
      <c r="A34" s="22"/>
      <c r="B34" s="7">
        <v>2016</v>
      </c>
      <c r="C34" s="4">
        <f t="shared" si="7"/>
        <v>250</v>
      </c>
      <c r="D34" s="8">
        <v>0</v>
      </c>
      <c r="E34" s="8">
        <v>0</v>
      </c>
      <c r="F34" s="8">
        <v>250</v>
      </c>
      <c r="G34" s="11">
        <v>0</v>
      </c>
    </row>
    <row r="35" spans="1:7" ht="18.75">
      <c r="A35" s="22"/>
      <c r="B35" s="7">
        <v>2017</v>
      </c>
      <c r="C35" s="4">
        <f t="shared" si="7"/>
        <v>400</v>
      </c>
      <c r="D35" s="8">
        <v>0</v>
      </c>
      <c r="E35" s="8">
        <v>0</v>
      </c>
      <c r="F35" s="8">
        <v>400</v>
      </c>
      <c r="G35" s="11">
        <v>0</v>
      </c>
    </row>
    <row r="36" spans="1:7" ht="18.75">
      <c r="A36" s="22"/>
      <c r="B36" s="9">
        <v>2018</v>
      </c>
      <c r="C36" s="4">
        <f t="shared" si="7"/>
        <v>400</v>
      </c>
      <c r="D36" s="8">
        <v>0</v>
      </c>
      <c r="E36" s="8">
        <v>0</v>
      </c>
      <c r="F36" s="8">
        <v>400</v>
      </c>
      <c r="G36" s="11">
        <v>0</v>
      </c>
    </row>
    <row r="37" spans="1:7" ht="15.75" customHeight="1">
      <c r="A37" s="22"/>
      <c r="B37" s="9">
        <v>2019</v>
      </c>
      <c r="C37" s="4">
        <f t="shared" si="7"/>
        <v>400</v>
      </c>
      <c r="D37" s="8">
        <v>0</v>
      </c>
      <c r="E37" s="8">
        <v>0</v>
      </c>
      <c r="F37" s="8">
        <v>400</v>
      </c>
      <c r="G37" s="11">
        <v>0</v>
      </c>
    </row>
    <row r="38" spans="1:7" ht="18.75">
      <c r="A38" s="22"/>
      <c r="B38" s="9">
        <v>2020</v>
      </c>
      <c r="C38" s="4">
        <f t="shared" si="7"/>
        <v>400</v>
      </c>
      <c r="D38" s="8">
        <v>0</v>
      </c>
      <c r="E38" s="8">
        <v>0</v>
      </c>
      <c r="F38" s="8">
        <v>400</v>
      </c>
      <c r="G38" s="11">
        <v>0</v>
      </c>
    </row>
    <row r="39" spans="1:7" ht="18.75">
      <c r="A39" s="22"/>
      <c r="B39" s="9">
        <v>2021</v>
      </c>
      <c r="C39" s="4">
        <f>D39+E39+F39+G39</f>
        <v>400</v>
      </c>
      <c r="D39" s="8">
        <v>0</v>
      </c>
      <c r="E39" s="8">
        <v>0</v>
      </c>
      <c r="F39" s="8">
        <v>400</v>
      </c>
      <c r="G39" s="11">
        <v>0</v>
      </c>
    </row>
    <row r="40" spans="1:7" ht="18.75">
      <c r="A40" s="22"/>
      <c r="B40" s="9">
        <v>2022</v>
      </c>
      <c r="C40" s="4">
        <f>D40+E40+F40+G40</f>
        <v>400</v>
      </c>
      <c r="D40" s="11">
        <v>0</v>
      </c>
      <c r="E40" s="11">
        <v>0</v>
      </c>
      <c r="F40" s="8">
        <v>400</v>
      </c>
      <c r="G40" s="11">
        <v>0</v>
      </c>
    </row>
    <row r="41" spans="1:7" ht="18.75">
      <c r="A41" s="22"/>
      <c r="B41" s="9">
        <v>2023</v>
      </c>
      <c r="C41" s="4">
        <f>D41+E41+F41+G41</f>
        <v>400</v>
      </c>
      <c r="D41" s="11">
        <v>0</v>
      </c>
      <c r="E41" s="11">
        <v>0</v>
      </c>
      <c r="F41" s="8">
        <v>400</v>
      </c>
      <c r="G41" s="11">
        <v>0</v>
      </c>
    </row>
    <row r="42" spans="1:7" ht="18.75">
      <c r="A42" s="22"/>
      <c r="B42" s="9">
        <v>2024</v>
      </c>
      <c r="C42" s="15">
        <f>D42+E42+F42+G42</f>
        <v>400</v>
      </c>
      <c r="D42" s="11">
        <v>0</v>
      </c>
      <c r="E42" s="11">
        <v>0</v>
      </c>
      <c r="F42" s="16">
        <v>400</v>
      </c>
      <c r="G42" s="11">
        <v>0</v>
      </c>
    </row>
    <row r="43" spans="1:7" ht="18.75">
      <c r="A43" s="21" t="s">
        <v>16</v>
      </c>
      <c r="B43" s="3" t="s">
        <v>7</v>
      </c>
      <c r="C43" s="4">
        <f>C44+C45+C46</f>
        <v>600</v>
      </c>
      <c r="D43" s="4">
        <f t="shared" ref="D43:G43" si="10">D44+D45+D46</f>
        <v>0</v>
      </c>
      <c r="E43" s="4">
        <f t="shared" si="10"/>
        <v>0</v>
      </c>
      <c r="F43" s="4">
        <f t="shared" si="10"/>
        <v>600</v>
      </c>
      <c r="G43" s="4">
        <f t="shared" si="10"/>
        <v>0</v>
      </c>
    </row>
    <row r="44" spans="1:7" ht="18.75">
      <c r="A44" s="22"/>
      <c r="B44" s="7">
        <v>2015</v>
      </c>
      <c r="C44" s="4">
        <f t="shared" si="7"/>
        <v>200</v>
      </c>
      <c r="D44" s="8">
        <v>0</v>
      </c>
      <c r="E44" s="8">
        <v>0</v>
      </c>
      <c r="F44" s="8">
        <v>200</v>
      </c>
      <c r="G44" s="11">
        <v>0</v>
      </c>
    </row>
    <row r="45" spans="1:7" ht="18.75">
      <c r="A45" s="22"/>
      <c r="B45" s="7">
        <v>2016</v>
      </c>
      <c r="C45" s="4">
        <f t="shared" si="7"/>
        <v>200</v>
      </c>
      <c r="D45" s="8">
        <v>0</v>
      </c>
      <c r="E45" s="8">
        <v>0</v>
      </c>
      <c r="F45" s="8">
        <v>200</v>
      </c>
      <c r="G45" s="11">
        <v>0</v>
      </c>
    </row>
    <row r="46" spans="1:7" ht="63" customHeight="1">
      <c r="A46" s="22"/>
      <c r="B46" s="7">
        <v>2017</v>
      </c>
      <c r="C46" s="4">
        <f t="shared" si="7"/>
        <v>200</v>
      </c>
      <c r="D46" s="8">
        <v>0</v>
      </c>
      <c r="E46" s="8">
        <v>0</v>
      </c>
      <c r="F46" s="8">
        <v>200</v>
      </c>
      <c r="G46" s="11">
        <v>0</v>
      </c>
    </row>
    <row r="47" spans="1:7" ht="18.75">
      <c r="A47" s="21" t="s">
        <v>14</v>
      </c>
      <c r="B47" s="3" t="s">
        <v>7</v>
      </c>
      <c r="C47" s="4">
        <f>C48+C49+C50+C51</f>
        <v>1000</v>
      </c>
      <c r="D47" s="4">
        <f t="shared" ref="D47:G47" si="11">D48+D49+D50+D51</f>
        <v>0</v>
      </c>
      <c r="E47" s="4">
        <f t="shared" si="11"/>
        <v>0</v>
      </c>
      <c r="F47" s="4">
        <f t="shared" si="11"/>
        <v>1000</v>
      </c>
      <c r="G47" s="4">
        <f t="shared" si="11"/>
        <v>0</v>
      </c>
    </row>
    <row r="48" spans="1:7" ht="18.75">
      <c r="A48" s="22"/>
      <c r="B48" s="7">
        <v>2015</v>
      </c>
      <c r="C48" s="4">
        <f t="shared" si="7"/>
        <v>200</v>
      </c>
      <c r="D48" s="8">
        <v>0</v>
      </c>
      <c r="E48" s="8">
        <v>0</v>
      </c>
      <c r="F48" s="8">
        <v>200</v>
      </c>
      <c r="G48" s="11">
        <v>0</v>
      </c>
    </row>
    <row r="49" spans="1:7" ht="18.75">
      <c r="A49" s="22"/>
      <c r="B49" s="7">
        <v>2016</v>
      </c>
      <c r="C49" s="4">
        <f t="shared" si="7"/>
        <v>200</v>
      </c>
      <c r="D49" s="8">
        <v>0</v>
      </c>
      <c r="E49" s="8">
        <v>0</v>
      </c>
      <c r="F49" s="8">
        <v>200</v>
      </c>
      <c r="G49" s="11">
        <v>0</v>
      </c>
    </row>
    <row r="50" spans="1:7" ht="18.75">
      <c r="A50" s="22"/>
      <c r="B50" s="7">
        <v>2017</v>
      </c>
      <c r="C50" s="4">
        <f t="shared" si="7"/>
        <v>300</v>
      </c>
      <c r="D50" s="8">
        <v>0</v>
      </c>
      <c r="E50" s="8">
        <v>0</v>
      </c>
      <c r="F50" s="8">
        <v>300</v>
      </c>
      <c r="G50" s="11">
        <v>0</v>
      </c>
    </row>
    <row r="51" spans="1:7" ht="29.25" customHeight="1">
      <c r="A51" s="22"/>
      <c r="B51" s="9">
        <v>2018</v>
      </c>
      <c r="C51" s="4">
        <f t="shared" si="7"/>
        <v>300</v>
      </c>
      <c r="D51" s="8">
        <v>0</v>
      </c>
      <c r="E51" s="8">
        <v>0</v>
      </c>
      <c r="F51" s="8">
        <v>300</v>
      </c>
      <c r="G51" s="11">
        <v>0</v>
      </c>
    </row>
    <row r="52" spans="1:7" ht="26.45" customHeight="1">
      <c r="A52" s="21" t="s">
        <v>4</v>
      </c>
      <c r="B52" s="3" t="s">
        <v>7</v>
      </c>
      <c r="C52" s="4">
        <f>C53+C54+C55+C56+C57+C58+C59+C60+C61+C62</f>
        <v>62798.399999999994</v>
      </c>
      <c r="D52" s="4">
        <f>D53+D54+D55+D56+D57+D58+D59+D60+D61+D62</f>
        <v>0</v>
      </c>
      <c r="E52" s="4">
        <f>E53+E54+E55+E56+E57+E58+E59+E60+E61+E62</f>
        <v>0</v>
      </c>
      <c r="F52" s="4">
        <f>F53+F54+F55+F56+F57+F58+F59+F60+F61+F62</f>
        <v>62798.399999999994</v>
      </c>
      <c r="G52" s="4">
        <f>G53+G54+G55+G56+G57+G58+G59+G60+G61+G62</f>
        <v>0</v>
      </c>
    </row>
    <row r="53" spans="1:7" ht="18.75">
      <c r="A53" s="22"/>
      <c r="B53" s="7">
        <v>2015</v>
      </c>
      <c r="C53" s="4">
        <f t="shared" si="7"/>
        <v>4740</v>
      </c>
      <c r="D53" s="8">
        <v>0</v>
      </c>
      <c r="E53" s="8">
        <v>0</v>
      </c>
      <c r="F53" s="8">
        <v>4740</v>
      </c>
      <c r="G53" s="11">
        <v>0</v>
      </c>
    </row>
    <row r="54" spans="1:7" ht="18.75">
      <c r="A54" s="22"/>
      <c r="B54" s="7">
        <v>2016</v>
      </c>
      <c r="C54" s="4">
        <f t="shared" si="7"/>
        <v>9101.7999999999993</v>
      </c>
      <c r="D54" s="8">
        <v>0</v>
      </c>
      <c r="E54" s="8">
        <v>0</v>
      </c>
      <c r="F54" s="8">
        <v>9101.7999999999993</v>
      </c>
      <c r="G54" s="11">
        <v>0</v>
      </c>
    </row>
    <row r="55" spans="1:7" ht="18.75">
      <c r="A55" s="22"/>
      <c r="B55" s="7">
        <v>2017</v>
      </c>
      <c r="C55" s="4">
        <f t="shared" si="7"/>
        <v>4730</v>
      </c>
      <c r="D55" s="8">
        <v>0</v>
      </c>
      <c r="E55" s="8">
        <v>0</v>
      </c>
      <c r="F55" s="8">
        <v>4730</v>
      </c>
      <c r="G55" s="11">
        <v>0</v>
      </c>
    </row>
    <row r="56" spans="1:7" ht="18.75">
      <c r="A56" s="22"/>
      <c r="B56" s="9">
        <v>2018</v>
      </c>
      <c r="C56" s="4">
        <f t="shared" si="7"/>
        <v>6301.9</v>
      </c>
      <c r="D56" s="8">
        <v>0</v>
      </c>
      <c r="E56" s="8">
        <v>0</v>
      </c>
      <c r="F56" s="8">
        <v>6301.9</v>
      </c>
      <c r="G56" s="11">
        <v>0</v>
      </c>
    </row>
    <row r="57" spans="1:7" ht="15.75" customHeight="1">
      <c r="A57" s="22"/>
      <c r="B57" s="9">
        <v>2019</v>
      </c>
      <c r="C57" s="4">
        <f t="shared" si="7"/>
        <v>6478.9</v>
      </c>
      <c r="D57" s="8">
        <v>0</v>
      </c>
      <c r="E57" s="8">
        <v>0</v>
      </c>
      <c r="F57" s="8">
        <v>6478.9</v>
      </c>
      <c r="G57" s="11">
        <v>0</v>
      </c>
    </row>
    <row r="58" spans="1:7" ht="18.75">
      <c r="A58" s="22"/>
      <c r="B58" s="9">
        <v>2020</v>
      </c>
      <c r="C58" s="4">
        <f t="shared" si="7"/>
        <v>5690</v>
      </c>
      <c r="D58" s="8">
        <v>0</v>
      </c>
      <c r="E58" s="8">
        <v>0</v>
      </c>
      <c r="F58" s="8">
        <v>5690</v>
      </c>
      <c r="G58" s="11">
        <v>0</v>
      </c>
    </row>
    <row r="59" spans="1:7" ht="18.75">
      <c r="A59" s="22"/>
      <c r="B59" s="9">
        <v>2021</v>
      </c>
      <c r="C59" s="4">
        <f>D59+E59+F59+G59</f>
        <v>8359.2999999999993</v>
      </c>
      <c r="D59" s="8">
        <v>0</v>
      </c>
      <c r="E59" s="8">
        <v>0</v>
      </c>
      <c r="F59" s="8">
        <v>8359.2999999999993</v>
      </c>
      <c r="G59" s="11">
        <v>0</v>
      </c>
    </row>
    <row r="60" spans="1:7" ht="18.75">
      <c r="A60" s="22"/>
      <c r="B60" s="9">
        <v>2022</v>
      </c>
      <c r="C60" s="4">
        <f>D60+E60+F60+G60</f>
        <v>7482.7</v>
      </c>
      <c r="D60" s="11">
        <v>0</v>
      </c>
      <c r="E60" s="11">
        <v>0</v>
      </c>
      <c r="F60" s="8">
        <v>7482.7</v>
      </c>
      <c r="G60" s="11">
        <v>0</v>
      </c>
    </row>
    <row r="61" spans="1:7" ht="18.75">
      <c r="A61" s="22"/>
      <c r="B61" s="9">
        <v>2023</v>
      </c>
      <c r="C61" s="4">
        <f t="shared" ref="C61:C62" si="12">D61+E61+F61+G61</f>
        <v>4956.8999999999996</v>
      </c>
      <c r="D61" s="11">
        <v>0</v>
      </c>
      <c r="E61" s="11">
        <v>0</v>
      </c>
      <c r="F61" s="8">
        <v>4956.8999999999996</v>
      </c>
      <c r="G61" s="11">
        <v>0</v>
      </c>
    </row>
    <row r="62" spans="1:7" ht="18.75">
      <c r="A62" s="22"/>
      <c r="B62" s="9">
        <v>2024</v>
      </c>
      <c r="C62" s="4">
        <f t="shared" si="12"/>
        <v>4956.8999999999996</v>
      </c>
      <c r="D62" s="11">
        <v>0</v>
      </c>
      <c r="E62" s="11">
        <v>0</v>
      </c>
      <c r="F62" s="16">
        <v>4956.8999999999996</v>
      </c>
      <c r="G62" s="11">
        <v>0</v>
      </c>
    </row>
    <row r="63" spans="1:7" ht="18.75">
      <c r="A63" s="23" t="s">
        <v>20</v>
      </c>
      <c r="B63" s="3" t="s">
        <v>7</v>
      </c>
      <c r="C63" s="4">
        <f t="shared" ref="C63:E63" si="13">C64+C65+C66+C67+C68+C69+C70</f>
        <v>700</v>
      </c>
      <c r="D63" s="4">
        <f t="shared" si="13"/>
        <v>0</v>
      </c>
      <c r="E63" s="4">
        <f t="shared" si="13"/>
        <v>0</v>
      </c>
      <c r="F63" s="4">
        <f>F64+F65+F66+F67+F68+F69+F70</f>
        <v>700</v>
      </c>
      <c r="G63" s="4">
        <f>G64+G65+G66+G67+G68+G69+G70</f>
        <v>0</v>
      </c>
    </row>
    <row r="64" spans="1:7" ht="18.75">
      <c r="A64" s="22"/>
      <c r="B64" s="7">
        <v>2015</v>
      </c>
      <c r="C64" s="4">
        <f t="shared" ref="C64:C69" si="14">D64+E64+F64+G64</f>
        <v>100</v>
      </c>
      <c r="D64" s="8">
        <v>0</v>
      </c>
      <c r="E64" s="8">
        <v>0</v>
      </c>
      <c r="F64" s="8">
        <v>100</v>
      </c>
      <c r="G64" s="11">
        <v>0</v>
      </c>
    </row>
    <row r="65" spans="1:7" ht="18.75">
      <c r="A65" s="22"/>
      <c r="B65" s="7">
        <v>2016</v>
      </c>
      <c r="C65" s="4">
        <f t="shared" si="14"/>
        <v>100</v>
      </c>
      <c r="D65" s="8">
        <v>0</v>
      </c>
      <c r="E65" s="8">
        <v>0</v>
      </c>
      <c r="F65" s="8">
        <v>100</v>
      </c>
      <c r="G65" s="11">
        <v>0</v>
      </c>
    </row>
    <row r="66" spans="1:7" ht="18.75">
      <c r="A66" s="22"/>
      <c r="B66" s="7">
        <v>2017</v>
      </c>
      <c r="C66" s="4">
        <f t="shared" si="14"/>
        <v>100</v>
      </c>
      <c r="D66" s="8">
        <v>0</v>
      </c>
      <c r="E66" s="8">
        <v>0</v>
      </c>
      <c r="F66" s="8">
        <v>100</v>
      </c>
      <c r="G66" s="11">
        <v>0</v>
      </c>
    </row>
    <row r="67" spans="1:7" ht="18.75">
      <c r="A67" s="22"/>
      <c r="B67" s="9">
        <v>2018</v>
      </c>
      <c r="C67" s="4">
        <f t="shared" si="14"/>
        <v>100</v>
      </c>
      <c r="D67" s="8">
        <v>0</v>
      </c>
      <c r="E67" s="8">
        <v>0</v>
      </c>
      <c r="F67" s="8">
        <v>100</v>
      </c>
      <c r="G67" s="11">
        <v>0</v>
      </c>
    </row>
    <row r="68" spans="1:7" ht="15.75" customHeight="1">
      <c r="A68" s="22"/>
      <c r="B68" s="9">
        <v>2019</v>
      </c>
      <c r="C68" s="14">
        <f t="shared" si="14"/>
        <v>100</v>
      </c>
      <c r="D68" s="11">
        <v>0</v>
      </c>
      <c r="E68" s="11">
        <v>0</v>
      </c>
      <c r="F68" s="11">
        <v>100</v>
      </c>
      <c r="G68" s="11">
        <v>0</v>
      </c>
    </row>
    <row r="69" spans="1:7" ht="18.75">
      <c r="A69" s="22"/>
      <c r="B69" s="9">
        <v>2020</v>
      </c>
      <c r="C69" s="14">
        <f t="shared" si="14"/>
        <v>100</v>
      </c>
      <c r="D69" s="11">
        <v>0</v>
      </c>
      <c r="E69" s="11">
        <v>0</v>
      </c>
      <c r="F69" s="11">
        <v>100</v>
      </c>
      <c r="G69" s="11">
        <v>0</v>
      </c>
    </row>
    <row r="70" spans="1:7" ht="18.75">
      <c r="A70" s="22"/>
      <c r="B70" s="9">
        <v>2021</v>
      </c>
      <c r="C70" s="14">
        <f>D70+E70+F70+G70</f>
        <v>100</v>
      </c>
      <c r="D70" s="11">
        <v>0</v>
      </c>
      <c r="E70" s="11">
        <v>0</v>
      </c>
      <c r="F70" s="11">
        <v>100</v>
      </c>
      <c r="G70" s="11">
        <v>0</v>
      </c>
    </row>
    <row r="71" spans="1:7" ht="18.75">
      <c r="A71" s="21" t="s">
        <v>5</v>
      </c>
      <c r="B71" s="3" t="s">
        <v>7</v>
      </c>
      <c r="C71" s="4">
        <f t="shared" ref="C71:G71" si="15">C72+C73+C74+C75+C76+C77+C78</f>
        <v>700</v>
      </c>
      <c r="D71" s="4">
        <f t="shared" si="15"/>
        <v>0</v>
      </c>
      <c r="E71" s="4">
        <f t="shared" si="15"/>
        <v>0</v>
      </c>
      <c r="F71" s="4">
        <f t="shared" si="15"/>
        <v>700</v>
      </c>
      <c r="G71" s="4">
        <f t="shared" si="15"/>
        <v>0</v>
      </c>
    </row>
    <row r="72" spans="1:7" ht="18.75">
      <c r="A72" s="22"/>
      <c r="B72" s="7">
        <v>2015</v>
      </c>
      <c r="C72" s="14">
        <f t="shared" ref="C72:C77" si="16">D72+E72+F72+G72</f>
        <v>100</v>
      </c>
      <c r="D72" s="11">
        <v>0</v>
      </c>
      <c r="E72" s="11">
        <v>0</v>
      </c>
      <c r="F72" s="11">
        <v>100</v>
      </c>
      <c r="G72" s="11">
        <v>0</v>
      </c>
    </row>
    <row r="73" spans="1:7" ht="18.75">
      <c r="A73" s="22"/>
      <c r="B73" s="7">
        <v>2016</v>
      </c>
      <c r="C73" s="14">
        <f t="shared" si="16"/>
        <v>100</v>
      </c>
      <c r="D73" s="11">
        <v>0</v>
      </c>
      <c r="E73" s="11">
        <v>0</v>
      </c>
      <c r="F73" s="11">
        <v>100</v>
      </c>
      <c r="G73" s="11">
        <v>0</v>
      </c>
    </row>
    <row r="74" spans="1:7" ht="18.75">
      <c r="A74" s="22"/>
      <c r="B74" s="7">
        <v>2017</v>
      </c>
      <c r="C74" s="14">
        <f t="shared" si="16"/>
        <v>100</v>
      </c>
      <c r="D74" s="11">
        <v>0</v>
      </c>
      <c r="E74" s="11">
        <v>0</v>
      </c>
      <c r="F74" s="11">
        <v>100</v>
      </c>
      <c r="G74" s="11">
        <v>0</v>
      </c>
    </row>
    <row r="75" spans="1:7" ht="18.75">
      <c r="A75" s="22"/>
      <c r="B75" s="9">
        <v>2018</v>
      </c>
      <c r="C75" s="14">
        <f t="shared" si="16"/>
        <v>100</v>
      </c>
      <c r="D75" s="11">
        <v>0</v>
      </c>
      <c r="E75" s="11">
        <v>0</v>
      </c>
      <c r="F75" s="11">
        <v>100</v>
      </c>
      <c r="G75" s="11">
        <v>0</v>
      </c>
    </row>
    <row r="76" spans="1:7" ht="15.75" customHeight="1">
      <c r="A76" s="22"/>
      <c r="B76" s="9">
        <v>2019</v>
      </c>
      <c r="C76" s="14">
        <f t="shared" si="16"/>
        <v>100</v>
      </c>
      <c r="D76" s="11">
        <v>0</v>
      </c>
      <c r="E76" s="11">
        <v>0</v>
      </c>
      <c r="F76" s="11">
        <v>100</v>
      </c>
      <c r="G76" s="11">
        <v>0</v>
      </c>
    </row>
    <row r="77" spans="1:7" ht="18.75">
      <c r="A77" s="22"/>
      <c r="B77" s="9">
        <v>2020</v>
      </c>
      <c r="C77" s="14">
        <f t="shared" si="16"/>
        <v>100</v>
      </c>
      <c r="D77" s="11">
        <v>0</v>
      </c>
      <c r="E77" s="11">
        <v>0</v>
      </c>
      <c r="F77" s="11">
        <v>100</v>
      </c>
      <c r="G77" s="11">
        <v>0</v>
      </c>
    </row>
    <row r="78" spans="1:7" ht="18.75">
      <c r="A78" s="22"/>
      <c r="B78" s="9">
        <v>2021</v>
      </c>
      <c r="C78" s="14">
        <f>D78+E78+F78+G78</f>
        <v>100</v>
      </c>
      <c r="D78" s="11">
        <v>0</v>
      </c>
      <c r="E78" s="11">
        <v>0</v>
      </c>
      <c r="F78" s="11">
        <v>100</v>
      </c>
      <c r="G78" s="11">
        <v>0</v>
      </c>
    </row>
    <row r="79" spans="1:7" ht="18.75">
      <c r="A79" s="21" t="s">
        <v>6</v>
      </c>
      <c r="B79" s="3" t="s">
        <v>7</v>
      </c>
      <c r="C79" s="4">
        <f t="shared" ref="C79:G79" si="17">C80+C81+C82+C83+C84+C85+C86</f>
        <v>21533.5</v>
      </c>
      <c r="D79" s="4">
        <f t="shared" si="17"/>
        <v>0</v>
      </c>
      <c r="E79" s="4">
        <f t="shared" si="17"/>
        <v>0</v>
      </c>
      <c r="F79" s="4">
        <f t="shared" si="17"/>
        <v>21533.5</v>
      </c>
      <c r="G79" s="4">
        <f t="shared" si="17"/>
        <v>0</v>
      </c>
    </row>
    <row r="80" spans="1:7" ht="18.75">
      <c r="A80" s="22"/>
      <c r="B80" s="7">
        <v>2015</v>
      </c>
      <c r="C80" s="14">
        <f>D80+E80+F80+G80</f>
        <v>3214</v>
      </c>
      <c r="D80" s="11">
        <v>0</v>
      </c>
      <c r="E80" s="11">
        <v>0</v>
      </c>
      <c r="F80" s="11">
        <v>3214</v>
      </c>
      <c r="G80" s="11">
        <v>0</v>
      </c>
    </row>
    <row r="81" spans="1:7" ht="18.75">
      <c r="A81" s="22"/>
      <c r="B81" s="7">
        <v>2016</v>
      </c>
      <c r="C81" s="14">
        <f t="shared" ref="C81:C85" si="18">D81+E81+F81+G81</f>
        <v>3114</v>
      </c>
      <c r="D81" s="11">
        <v>0</v>
      </c>
      <c r="E81" s="11">
        <v>0</v>
      </c>
      <c r="F81" s="11">
        <v>3114</v>
      </c>
      <c r="G81" s="11">
        <v>0</v>
      </c>
    </row>
    <row r="82" spans="1:7" ht="18.75">
      <c r="A82" s="22"/>
      <c r="B82" s="7">
        <v>2017</v>
      </c>
      <c r="C82" s="14">
        <f t="shared" si="18"/>
        <v>3252</v>
      </c>
      <c r="D82" s="11">
        <v>0</v>
      </c>
      <c r="E82" s="11">
        <v>0</v>
      </c>
      <c r="F82" s="11">
        <v>3252</v>
      </c>
      <c r="G82" s="11">
        <v>0</v>
      </c>
    </row>
    <row r="83" spans="1:7" ht="18.75">
      <c r="A83" s="22"/>
      <c r="B83" s="9">
        <v>2018</v>
      </c>
      <c r="C83" s="14">
        <f t="shared" si="18"/>
        <v>3365</v>
      </c>
      <c r="D83" s="11">
        <v>0</v>
      </c>
      <c r="E83" s="11">
        <v>0</v>
      </c>
      <c r="F83" s="11">
        <v>3365</v>
      </c>
      <c r="G83" s="11">
        <v>0</v>
      </c>
    </row>
    <row r="84" spans="1:7" ht="15.75" customHeight="1">
      <c r="A84" s="22"/>
      <c r="B84" s="9">
        <v>2019</v>
      </c>
      <c r="C84" s="14">
        <f t="shared" si="18"/>
        <v>3473.3</v>
      </c>
      <c r="D84" s="11">
        <v>0</v>
      </c>
      <c r="E84" s="11">
        <v>0</v>
      </c>
      <c r="F84" s="11">
        <v>3473.3</v>
      </c>
      <c r="G84" s="11">
        <v>0</v>
      </c>
    </row>
    <row r="85" spans="1:7" ht="18.75">
      <c r="A85" s="22"/>
      <c r="B85" s="9">
        <v>2020</v>
      </c>
      <c r="C85" s="14">
        <f t="shared" si="18"/>
        <v>3605.2</v>
      </c>
      <c r="D85" s="11">
        <v>0</v>
      </c>
      <c r="E85" s="11">
        <v>0</v>
      </c>
      <c r="F85" s="11">
        <v>3605.2</v>
      </c>
      <c r="G85" s="11">
        <v>0</v>
      </c>
    </row>
    <row r="86" spans="1:7" ht="18.75">
      <c r="A86" s="22"/>
      <c r="B86" s="9">
        <v>2021</v>
      </c>
      <c r="C86" s="14">
        <f>D86+E86+F86+G86</f>
        <v>1510</v>
      </c>
      <c r="D86" s="11">
        <v>0</v>
      </c>
      <c r="E86" s="11">
        <v>0</v>
      </c>
      <c r="F86" s="11">
        <v>1510</v>
      </c>
      <c r="G86" s="11">
        <v>0</v>
      </c>
    </row>
    <row r="87" spans="1:7">
      <c r="A87" s="1"/>
      <c r="B87" s="2"/>
      <c r="C87" s="2"/>
      <c r="D87" s="2"/>
      <c r="E87" s="2"/>
      <c r="F87" s="2"/>
      <c r="G87" s="1"/>
    </row>
    <row r="88" spans="1:7">
      <c r="A88" s="27" t="s">
        <v>18</v>
      </c>
    </row>
    <row r="89" spans="1:7" ht="40.5" customHeight="1">
      <c r="A89" s="27"/>
      <c r="F89" s="28" t="s">
        <v>19</v>
      </c>
      <c r="G89" s="29"/>
    </row>
  </sheetData>
  <mergeCells count="20">
    <mergeCell ref="A88:A89"/>
    <mergeCell ref="F89:G89"/>
    <mergeCell ref="A79:A86"/>
    <mergeCell ref="A71:A78"/>
    <mergeCell ref="D1:G1"/>
    <mergeCell ref="D2:G2"/>
    <mergeCell ref="D3:G3"/>
    <mergeCell ref="A52:A62"/>
    <mergeCell ref="A63:A70"/>
    <mergeCell ref="A32:A42"/>
    <mergeCell ref="A43:A46"/>
    <mergeCell ref="A47:A51"/>
    <mergeCell ref="D7:G7"/>
    <mergeCell ref="A21:A31"/>
    <mergeCell ref="A5:G5"/>
    <mergeCell ref="A6:A8"/>
    <mergeCell ref="C6:C8"/>
    <mergeCell ref="D6:G6"/>
    <mergeCell ref="A10:A20"/>
    <mergeCell ref="B6:B8"/>
  </mergeCells>
  <printOptions horizontalCentered="1"/>
  <pageMargins left="0.78740157480314965" right="0.39370078740157483" top="1.1811023622047245" bottom="0.78740157480314965" header="0.78740157480314965" footer="0.31496062992125984"/>
  <pageSetup paperSize="9" scale="98" fitToHeight="0" orientation="landscape" r:id="rId1"/>
  <headerFooter differentFirst="1">
    <oddHeader>&amp;C&amp;P</oddHeader>
  </headerFooter>
  <rowBreaks count="5" manualBreakCount="5">
    <brk id="5" max="16383" man="1"/>
    <brk id="42" max="16383" man="1"/>
    <brk id="55" max="16383" man="1"/>
    <brk id="70" max="6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ДелПр2</cp:lastModifiedBy>
  <cp:lastPrinted>2021-10-13T09:32:21Z</cp:lastPrinted>
  <dcterms:created xsi:type="dcterms:W3CDTF">2015-12-15T09:12:22Z</dcterms:created>
  <dcterms:modified xsi:type="dcterms:W3CDTF">2022-04-28T13:02:52Z</dcterms:modified>
</cp:coreProperties>
</file>