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2120" windowHeight="91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6" i="1"/>
  <c r="H21"/>
  <c r="G21"/>
  <c r="H18"/>
  <c r="G18"/>
  <c r="H26"/>
  <c r="H29"/>
  <c r="I29"/>
  <c r="J29"/>
  <c r="K29"/>
  <c r="H32"/>
  <c r="I32"/>
  <c r="J32"/>
  <c r="H35"/>
  <c r="H38"/>
  <c r="H41"/>
  <c r="G41"/>
  <c r="G26"/>
  <c r="G35"/>
  <c r="K42"/>
  <c r="K41" s="1"/>
  <c r="K39"/>
  <c r="K38" s="1"/>
  <c r="K36"/>
  <c r="K35" s="1"/>
  <c r="K33"/>
  <c r="K32" s="1"/>
  <c r="K30"/>
  <c r="K27"/>
  <c r="K26" s="1"/>
  <c r="K23"/>
  <c r="K22"/>
  <c r="K21" s="1"/>
  <c r="K20"/>
  <c r="K19"/>
  <c r="K17"/>
  <c r="K16" s="1"/>
  <c r="K15"/>
  <c r="K14" s="1"/>
  <c r="K47"/>
  <c r="K44"/>
  <c r="J44"/>
  <c r="G29"/>
  <c r="G12"/>
  <c r="G11"/>
  <c r="G47"/>
  <c r="H44"/>
  <c r="I44"/>
  <c r="G44"/>
  <c r="G38"/>
  <c r="G32"/>
  <c r="G25"/>
  <c r="K25" s="1"/>
  <c r="K24" s="1"/>
  <c r="G20"/>
  <c r="G16"/>
  <c r="G14"/>
  <c r="H12"/>
  <c r="I46"/>
  <c r="H11"/>
  <c r="H9" s="1"/>
  <c r="I45"/>
  <c r="H16"/>
  <c r="H14"/>
  <c r="J47"/>
  <c r="I47"/>
  <c r="H47"/>
  <c r="K18" l="1"/>
  <c r="G24"/>
  <c r="G9"/>
  <c r="G45"/>
  <c r="J9"/>
  <c r="K11"/>
  <c r="K45" s="1"/>
  <c r="K12"/>
  <c r="K28"/>
  <c r="J28"/>
  <c r="J46" s="1"/>
  <c r="G28"/>
  <c r="G46" s="1"/>
  <c r="J45"/>
  <c r="H45"/>
  <c r="H48" s="1"/>
  <c r="I9"/>
  <c r="I48"/>
  <c r="J48" l="1"/>
  <c r="G48"/>
  <c r="K9"/>
  <c r="K46"/>
  <c r="K48" s="1"/>
</calcChain>
</file>

<file path=xl/sharedStrings.xml><?xml version="1.0" encoding="utf-8"?>
<sst xmlns="http://schemas.openxmlformats.org/spreadsheetml/2006/main" count="134" uniqueCount="70">
  <si>
    <r>
      <t>N п/п</t>
    </r>
    <r>
      <rPr>
        <b/>
        <vertAlign val="superscript"/>
        <sz val="12"/>
        <color theme="1"/>
        <rFont val="Times New Roman"/>
        <family val="1"/>
        <charset val="204"/>
      </rPr>
      <t>1)</t>
    </r>
  </si>
  <si>
    <t>Наименование подпрограммы, основного мероприятия,  контрольного события</t>
  </si>
  <si>
    <t>Статус2)</t>
  </si>
  <si>
    <t>Код классификации расходов бюджета</t>
  </si>
  <si>
    <t>Поквартальное распределение прогноза кассовых выплат, тыс. рублей</t>
  </si>
  <si>
    <t>Основное мероприятие №1 Поддержка сельскохозяйственного производства</t>
  </si>
  <si>
    <t>в т.ч. краевой бюджет</t>
  </si>
  <si>
    <t>местный бюджет</t>
  </si>
  <si>
    <t>внебюджетные источники</t>
  </si>
  <si>
    <t>Заместитель главы, начальник УСХ Караулов Б.В.</t>
  </si>
  <si>
    <t>в т.ч. местный бюджет</t>
  </si>
  <si>
    <t>Мероприятие 1.2 Расходы на обеспечение деятельности в области сельского хозяйства</t>
  </si>
  <si>
    <t>Мероприятие 1.3 Осуществление отдельных полномочий по поддержке сельскохозяйственного производства в Краснодарском крае</t>
  </si>
  <si>
    <t>в т.ч. Краевой бюджет</t>
  </si>
  <si>
    <t>1.2</t>
  </si>
  <si>
    <t>1.3</t>
  </si>
  <si>
    <t>Основное мероприятие №2 Развитие малых форм хозяйствования в АПК на территории муниципального образования Кавказский район</t>
  </si>
  <si>
    <t>в т.ч. федеральный бюджет</t>
  </si>
  <si>
    <t>2.1</t>
  </si>
  <si>
    <t>Осуществление отдельных государственных полномочий по поддержке сельскохозяйственного производства в Краснодарском крае в частности предоставление субсидий гражданам, ведущим личное подсобное хозяйство, крестьянским фермерским хозяйствам, индивидуальным предпринимателям ведущим деятельность в области сельскохозяйственного производства</t>
  </si>
  <si>
    <t>Основное мероприятие №3. «Предупреждение риска заноса, распространения и ликвидации очагов африканской чумы свиней на территории МО  Кавказский район»</t>
  </si>
  <si>
    <t>в т.ч. краевой  бюджет</t>
  </si>
  <si>
    <t>4,1</t>
  </si>
  <si>
    <t>Мероприятия 1 подпрограммы Поощрение передовиков в соревновании по уборке урожая</t>
  </si>
  <si>
    <t>Контрольное событие 1.1 чествование передовиков сельскохозяйственного производства</t>
  </si>
  <si>
    <t>5.0</t>
  </si>
  <si>
    <t>Мероприятие  №2 подпрограммы Поощрение механизаторов победителей по подготовке машинно- тракторного парка к полевым работам</t>
  </si>
  <si>
    <t>Контрольное событие 1.2 чествование передовиков сельскохозяйственного производства</t>
  </si>
  <si>
    <t>Мероприятия 3 подпрограммы Чествование лучших владельцев малых форм хозяйствования</t>
  </si>
  <si>
    <t>Контрольное событие 1.3 поощрение передовиков сельскохозяйственного производства в малых формах хозяйств</t>
  </si>
  <si>
    <t>Контрольное событие 1.4 поощрение передовиков сельскохозяйственного производства в малых формах хозяйств</t>
  </si>
  <si>
    <t>Итого по муниципальной программе</t>
  </si>
  <si>
    <t>1кв</t>
  </si>
  <si>
    <t>2 кв.</t>
  </si>
  <si>
    <t>3 кв.</t>
  </si>
  <si>
    <t>4 кв.</t>
  </si>
  <si>
    <t xml:space="preserve">Заместитель главы, начальник УСХ Караулов Б.В., </t>
  </si>
  <si>
    <t>0,0</t>
  </si>
  <si>
    <t>Основное мероприятие № 4. Обеспечение эпизоотического, ветеринарно-санитарного благополучия в муниципальном образовании Кавказский район</t>
  </si>
  <si>
    <t>919 0405 121 04 61650</t>
  </si>
  <si>
    <t>Осуществление отдельных государственных полномочий по предупреждению и ликвидации болезней животных, их лечению, защите населения от болезней общих для человека и животных,в части регулирования численности безнадзорных животных на территории муниципальных образований Краснодарского края</t>
  </si>
  <si>
    <t>919 0405 122 01 10510</t>
  </si>
  <si>
    <t>Подпрограмма № 1 "Стимулирование и повышение эффективности труда в сельскохозяйственном производстве"(основное мероприятие)  №1</t>
  </si>
  <si>
    <t>Главный специалист</t>
  </si>
  <si>
    <t>Г.Е. Митусова</t>
  </si>
  <si>
    <t>УТВЕРЖДАЮ:                                                                                               Заместитель главы  муниципального образования Кавказский район, начальник управления сельского хозяйства                ___________________________________ Б.В. Караулов</t>
  </si>
  <si>
    <t>919 0405                        121 01 00190</t>
  </si>
  <si>
    <t>919 0405               121 01 60910</t>
  </si>
  <si>
    <t>919 0405              121 04 61650</t>
  </si>
  <si>
    <t>х</t>
  </si>
  <si>
    <t>919 0405                121 02 60090</t>
  </si>
  <si>
    <t>919 0405            12 1 01 00000</t>
  </si>
  <si>
    <t>краевой бюджет</t>
  </si>
  <si>
    <t>федеральный бюджет</t>
  </si>
  <si>
    <t xml:space="preserve">Заместитель главы, начальник УСХ Караулов Б.В. </t>
  </si>
  <si>
    <t>1.4Чествование лучших индивидуальных предпринимателей</t>
  </si>
  <si>
    <t>1.5 Поощрение коллективов сельхозтоваропроизводителей в отрасли животноводства</t>
  </si>
  <si>
    <t xml:space="preserve">Контрольное событие 1.5 поощрение коллективов сельхозтоваропроизводителей в отрасли животноводств    </t>
  </si>
  <si>
    <t>01.07.2019 31.08.2019</t>
  </si>
  <si>
    <t>01.07.2019 31.12.2019</t>
  </si>
  <si>
    <t xml:space="preserve"> </t>
  </si>
  <si>
    <t>25.07-10.08.2019</t>
  </si>
  <si>
    <t>25.07-10.082019</t>
  </si>
  <si>
    <t>25.11-15.12.2019</t>
  </si>
  <si>
    <t>09.01.2019 31.12.2019</t>
  </si>
  <si>
    <t>всего</t>
  </si>
  <si>
    <r>
      <t xml:space="preserve">Ответственный за реализацию мероприятия, выполнение контрольное событие </t>
    </r>
    <r>
      <rPr>
        <b/>
        <vertAlign val="superscript"/>
        <sz val="11"/>
        <color theme="1"/>
        <rFont val="Times New Roman"/>
        <family val="1"/>
        <charset val="204"/>
      </rPr>
      <t>3)</t>
    </r>
  </si>
  <si>
    <r>
      <t>Срок реализации мероприятия, дата контрольного события</t>
    </r>
    <r>
      <rPr>
        <b/>
        <vertAlign val="superscript"/>
        <sz val="11"/>
        <color theme="1"/>
        <rFont val="Times New Roman"/>
        <family val="1"/>
        <charset val="204"/>
      </rPr>
      <t>4)</t>
    </r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</si>
  <si>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муниципальной программы "Развитие сельского хозяйства и регулирование рынков сельскохозяйственной продукции, сырья и продовольствия" на 2019 год</t>
  </si>
  <si>
    <t>16 декабря 2019г.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</si>
</sst>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49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164" fontId="0" fillId="0" borderId="0" xfId="0" applyNumberFormat="1"/>
    <xf numFmtId="0" fontId="5" fillId="0" borderId="6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11" zoomScale="98" zoomScaleNormal="98" workbookViewId="0">
      <selection activeCell="M15" sqref="M15"/>
    </sheetView>
  </sheetViews>
  <sheetFormatPr defaultRowHeight="15"/>
  <cols>
    <col min="1" max="1" width="5.140625" customWidth="1"/>
    <col min="2" max="2" width="45.85546875" customWidth="1"/>
    <col min="3" max="3" width="5.5703125" customWidth="1"/>
    <col min="4" max="4" width="17.140625" customWidth="1"/>
    <col min="5" max="5" width="12.140625" customWidth="1"/>
    <col min="6" max="6" width="14.42578125" customWidth="1"/>
    <col min="7" max="7" width="10.42578125" customWidth="1"/>
    <col min="8" max="8" width="10.28515625" customWidth="1"/>
  </cols>
  <sheetData>
    <row r="1" spans="1:12" ht="2.25" customHeight="1"/>
    <row r="2" spans="1:12" ht="63" customHeight="1">
      <c r="A2" s="27"/>
      <c r="B2" s="27"/>
      <c r="C2" s="27"/>
      <c r="D2" s="27"/>
      <c r="E2" s="66" t="s">
        <v>45</v>
      </c>
      <c r="F2" s="66"/>
      <c r="G2" s="66"/>
      <c r="H2" s="66"/>
      <c r="I2" s="66"/>
      <c r="J2" s="66"/>
    </row>
    <row r="3" spans="1:12" ht="20.25" customHeight="1">
      <c r="A3" s="27"/>
      <c r="B3" s="27"/>
      <c r="C3" s="27"/>
      <c r="D3" s="27"/>
      <c r="E3" s="28"/>
      <c r="F3" s="65" t="s">
        <v>69</v>
      </c>
      <c r="G3" s="65"/>
      <c r="H3" s="65"/>
      <c r="I3" s="65"/>
      <c r="J3" s="65"/>
    </row>
    <row r="4" spans="1:12" ht="48" customHeight="1">
      <c r="A4" s="66" t="s">
        <v>68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ht="64.5" customHeight="1">
      <c r="A6" s="64" t="s">
        <v>0</v>
      </c>
      <c r="B6" s="62" t="s">
        <v>1</v>
      </c>
      <c r="C6" s="63" t="s">
        <v>2</v>
      </c>
      <c r="D6" s="62" t="s">
        <v>66</v>
      </c>
      <c r="E6" s="62" t="s">
        <v>67</v>
      </c>
      <c r="F6" s="62" t="s">
        <v>3</v>
      </c>
      <c r="G6" s="68" t="s">
        <v>4</v>
      </c>
      <c r="H6" s="69"/>
      <c r="I6" s="69"/>
      <c r="J6" s="69"/>
      <c r="K6" s="70"/>
    </row>
    <row r="7" spans="1:12" ht="32.25" customHeight="1">
      <c r="A7" s="64"/>
      <c r="B7" s="62"/>
      <c r="C7" s="63"/>
      <c r="D7" s="62"/>
      <c r="E7" s="62"/>
      <c r="F7" s="62"/>
      <c r="G7" s="4" t="s">
        <v>32</v>
      </c>
      <c r="H7" s="4" t="s">
        <v>33</v>
      </c>
      <c r="I7" s="4" t="s">
        <v>34</v>
      </c>
      <c r="J7" s="4" t="s">
        <v>35</v>
      </c>
      <c r="K7" s="5" t="s">
        <v>65</v>
      </c>
    </row>
    <row r="8" spans="1:1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2" ht="33" customHeight="1">
      <c r="A9" s="53">
        <v>1</v>
      </c>
      <c r="B9" s="61" t="s">
        <v>5</v>
      </c>
      <c r="C9" s="44"/>
      <c r="D9" s="58" t="s">
        <v>9</v>
      </c>
      <c r="E9" s="58" t="s">
        <v>64</v>
      </c>
      <c r="F9" s="47" t="s">
        <v>51</v>
      </c>
      <c r="G9" s="7">
        <f>G11+G12+G13</f>
        <v>1030</v>
      </c>
      <c r="H9" s="7">
        <f>H11+H12+H13</f>
        <v>1210</v>
      </c>
      <c r="I9" s="7">
        <f>I11+I12+I13</f>
        <v>1214</v>
      </c>
      <c r="J9" s="7">
        <f>J11+J12+J13</f>
        <v>1620.3</v>
      </c>
      <c r="K9" s="7">
        <f>K11+K12+K13</f>
        <v>5074.3</v>
      </c>
    </row>
    <row r="10" spans="1:12" ht="0.75" hidden="1" customHeight="1">
      <c r="A10" s="54"/>
      <c r="B10" s="61"/>
      <c r="C10" s="45"/>
      <c r="D10" s="59"/>
      <c r="E10" s="59"/>
      <c r="F10" s="48"/>
      <c r="G10" s="7"/>
      <c r="H10" s="7"/>
      <c r="I10" s="7"/>
      <c r="J10" s="7"/>
      <c r="K10" s="8"/>
    </row>
    <row r="11" spans="1:12" ht="15.75">
      <c r="A11" s="54"/>
      <c r="B11" s="23" t="s">
        <v>6</v>
      </c>
      <c r="C11" s="45"/>
      <c r="D11" s="59"/>
      <c r="E11" s="59"/>
      <c r="F11" s="48"/>
      <c r="G11" s="7">
        <f>G17</f>
        <v>100</v>
      </c>
      <c r="H11" s="7">
        <f t="shared" ref="H11" si="0">H17</f>
        <v>140</v>
      </c>
      <c r="I11" s="7">
        <v>164</v>
      </c>
      <c r="J11" s="7">
        <v>213.3</v>
      </c>
      <c r="K11" s="30">
        <f>G11+H11+I11+J11</f>
        <v>617.29999999999995</v>
      </c>
    </row>
    <row r="12" spans="1:12" ht="15.75">
      <c r="A12" s="54"/>
      <c r="B12" s="23" t="s">
        <v>7</v>
      </c>
      <c r="C12" s="45"/>
      <c r="D12" s="59"/>
      <c r="E12" s="59"/>
      <c r="F12" s="48"/>
      <c r="G12" s="7">
        <f>G15</f>
        <v>930</v>
      </c>
      <c r="H12" s="11">
        <f t="shared" ref="H12" si="1">H15</f>
        <v>1070</v>
      </c>
      <c r="I12" s="11">
        <v>1050</v>
      </c>
      <c r="J12" s="7">
        <v>1407</v>
      </c>
      <c r="K12" s="30">
        <f>G12+H12+I12+J12</f>
        <v>4457</v>
      </c>
    </row>
    <row r="13" spans="1:12" ht="15.75">
      <c r="A13" s="55"/>
      <c r="B13" s="23" t="s">
        <v>8</v>
      </c>
      <c r="C13" s="46"/>
      <c r="D13" s="60"/>
      <c r="E13" s="60"/>
      <c r="F13" s="51"/>
      <c r="G13" s="7"/>
      <c r="H13" s="7"/>
      <c r="I13" s="7"/>
      <c r="J13" s="7"/>
      <c r="K13" s="8"/>
    </row>
    <row r="14" spans="1:12" ht="34.5" customHeight="1">
      <c r="A14" s="49" t="s">
        <v>14</v>
      </c>
      <c r="B14" s="23" t="s">
        <v>11</v>
      </c>
      <c r="C14" s="44"/>
      <c r="D14" s="47" t="s">
        <v>36</v>
      </c>
      <c r="E14" s="47" t="s">
        <v>64</v>
      </c>
      <c r="F14" s="57" t="s">
        <v>46</v>
      </c>
      <c r="G14" s="11">
        <f>G15</f>
        <v>930</v>
      </c>
      <c r="H14" s="31">
        <f t="shared" ref="H14:K14" si="2">H15</f>
        <v>1070</v>
      </c>
      <c r="I14" s="31">
        <v>1050</v>
      </c>
      <c r="J14" s="11">
        <v>1407</v>
      </c>
      <c r="K14" s="11">
        <f t="shared" si="2"/>
        <v>4457</v>
      </c>
    </row>
    <row r="15" spans="1:12" ht="26.25" customHeight="1">
      <c r="A15" s="50"/>
      <c r="B15" s="23" t="s">
        <v>10</v>
      </c>
      <c r="C15" s="46"/>
      <c r="D15" s="51"/>
      <c r="E15" s="51"/>
      <c r="F15" s="51"/>
      <c r="G15" s="11">
        <v>930</v>
      </c>
      <c r="H15" s="31">
        <v>1070</v>
      </c>
      <c r="I15" s="31">
        <v>1050</v>
      </c>
      <c r="J15" s="11">
        <v>1407</v>
      </c>
      <c r="K15" s="30">
        <f>G15+H15+I15+J15</f>
        <v>4457</v>
      </c>
      <c r="L15" s="21"/>
    </row>
    <row r="16" spans="1:12" ht="66" customHeight="1">
      <c r="A16" s="49" t="s">
        <v>15</v>
      </c>
      <c r="B16" s="23" t="s">
        <v>12</v>
      </c>
      <c r="C16" s="44"/>
      <c r="D16" s="47" t="s">
        <v>54</v>
      </c>
      <c r="E16" s="47" t="s">
        <v>64</v>
      </c>
      <c r="F16" s="47" t="s">
        <v>47</v>
      </c>
      <c r="G16" s="7">
        <f>G17</f>
        <v>100</v>
      </c>
      <c r="H16" s="31">
        <f t="shared" ref="H16:K16" si="3">H17</f>
        <v>140</v>
      </c>
      <c r="I16" s="31">
        <v>164</v>
      </c>
      <c r="J16" s="7">
        <v>213.3</v>
      </c>
      <c r="K16" s="7">
        <f t="shared" si="3"/>
        <v>617.29999999999995</v>
      </c>
      <c r="L16" s="21"/>
    </row>
    <row r="17" spans="1:11" ht="15.75" customHeight="1">
      <c r="A17" s="56"/>
      <c r="B17" s="23" t="s">
        <v>13</v>
      </c>
      <c r="C17" s="45"/>
      <c r="D17" s="48"/>
      <c r="E17" s="48"/>
      <c r="F17" s="48"/>
      <c r="G17" s="17">
        <v>100</v>
      </c>
      <c r="H17" s="32">
        <v>140</v>
      </c>
      <c r="I17" s="32">
        <v>164</v>
      </c>
      <c r="J17" s="17">
        <v>213.3</v>
      </c>
      <c r="K17" s="30">
        <f>G17+H17+I17+J17</f>
        <v>617.29999999999995</v>
      </c>
    </row>
    <row r="18" spans="1:11" ht="66" customHeight="1">
      <c r="A18" s="53">
        <v>2</v>
      </c>
      <c r="B18" s="23" t="s">
        <v>16</v>
      </c>
      <c r="C18" s="44"/>
      <c r="D18" s="47" t="s">
        <v>36</v>
      </c>
      <c r="E18" s="47" t="s">
        <v>64</v>
      </c>
      <c r="F18" s="9"/>
      <c r="G18" s="7">
        <f>G19+G20</f>
        <v>0</v>
      </c>
      <c r="H18" s="7">
        <f t="shared" ref="H18:K18" si="4">H19+H20</f>
        <v>4100</v>
      </c>
      <c r="I18" s="7">
        <v>1150</v>
      </c>
      <c r="J18" s="7">
        <v>2250</v>
      </c>
      <c r="K18" s="7">
        <f t="shared" si="4"/>
        <v>7500</v>
      </c>
    </row>
    <row r="19" spans="1:11" ht="15.75">
      <c r="A19" s="54"/>
      <c r="B19" s="23" t="s">
        <v>17</v>
      </c>
      <c r="C19" s="45"/>
      <c r="D19" s="48"/>
      <c r="E19" s="48"/>
      <c r="F19" s="9"/>
      <c r="G19" s="7" t="s">
        <v>37</v>
      </c>
      <c r="H19" s="7">
        <v>0</v>
      </c>
      <c r="I19" s="7">
        <v>0</v>
      </c>
      <c r="J19" s="7" t="s">
        <v>37</v>
      </c>
      <c r="K19" s="30">
        <f t="shared" ref="K19:K20" si="5">G19+H19+I19+J19</f>
        <v>0</v>
      </c>
    </row>
    <row r="20" spans="1:11" ht="15.75">
      <c r="A20" s="55"/>
      <c r="B20" s="23" t="s">
        <v>6</v>
      </c>
      <c r="C20" s="46"/>
      <c r="D20" s="51"/>
      <c r="E20" s="51"/>
      <c r="F20" s="9"/>
      <c r="G20" s="7" t="str">
        <f>G22</f>
        <v>0,0</v>
      </c>
      <c r="H20" s="7">
        <v>4100</v>
      </c>
      <c r="I20" s="7">
        <v>1150</v>
      </c>
      <c r="J20" s="7">
        <v>2250</v>
      </c>
      <c r="K20" s="30">
        <f t="shared" si="5"/>
        <v>7500</v>
      </c>
    </row>
    <row r="21" spans="1:11" ht="161.25" customHeight="1">
      <c r="A21" s="49" t="s">
        <v>18</v>
      </c>
      <c r="B21" s="23" t="s">
        <v>19</v>
      </c>
      <c r="C21" s="44"/>
      <c r="D21" s="47" t="s">
        <v>36</v>
      </c>
      <c r="E21" s="47" t="s">
        <v>64</v>
      </c>
      <c r="F21" s="10" t="s">
        <v>50</v>
      </c>
      <c r="G21" s="7" t="str">
        <f>G22</f>
        <v>0,0</v>
      </c>
      <c r="H21" s="7">
        <f t="shared" ref="H21:K21" si="6">H22</f>
        <v>4100</v>
      </c>
      <c r="I21" s="7">
        <v>1150</v>
      </c>
      <c r="J21" s="7">
        <v>2250</v>
      </c>
      <c r="K21" s="7">
        <f t="shared" si="6"/>
        <v>7500</v>
      </c>
    </row>
    <row r="22" spans="1:11" ht="15.75">
      <c r="A22" s="50"/>
      <c r="B22" s="23" t="s">
        <v>6</v>
      </c>
      <c r="C22" s="46"/>
      <c r="D22" s="51"/>
      <c r="E22" s="51"/>
      <c r="F22" s="9"/>
      <c r="G22" s="7" t="s">
        <v>37</v>
      </c>
      <c r="H22" s="7">
        <v>4100</v>
      </c>
      <c r="I22" s="7">
        <v>1150</v>
      </c>
      <c r="J22" s="7">
        <v>2250</v>
      </c>
      <c r="K22" s="30">
        <f>G22+H22+I22+J22</f>
        <v>7500</v>
      </c>
    </row>
    <row r="23" spans="1:11" ht="81" customHeight="1">
      <c r="A23" s="24">
        <v>3</v>
      </c>
      <c r="B23" s="23" t="s">
        <v>20</v>
      </c>
      <c r="C23" s="5"/>
      <c r="D23" s="10" t="s">
        <v>49</v>
      </c>
      <c r="E23" s="10" t="s">
        <v>49</v>
      </c>
      <c r="F23" s="12" t="s">
        <v>49</v>
      </c>
      <c r="G23" s="7" t="s">
        <v>37</v>
      </c>
      <c r="H23" s="7" t="s">
        <v>37</v>
      </c>
      <c r="I23" s="7" t="s">
        <v>37</v>
      </c>
      <c r="J23" s="7">
        <v>0</v>
      </c>
      <c r="K23" s="29">
        <f>G23+H23+I23+J23</f>
        <v>0</v>
      </c>
    </row>
    <row r="24" spans="1:11" ht="66" customHeight="1">
      <c r="A24" s="52">
        <v>4</v>
      </c>
      <c r="B24" s="23" t="s">
        <v>38</v>
      </c>
      <c r="C24" s="44"/>
      <c r="D24" s="47" t="s">
        <v>36</v>
      </c>
      <c r="E24" s="47" t="s">
        <v>64</v>
      </c>
      <c r="F24" s="47" t="s">
        <v>48</v>
      </c>
      <c r="G24" s="6" t="str">
        <f>G25</f>
        <v>0,0</v>
      </c>
      <c r="H24" s="6">
        <v>0</v>
      </c>
      <c r="I24" s="6">
        <v>0</v>
      </c>
      <c r="J24" s="6">
        <v>487.2</v>
      </c>
      <c r="K24" s="6">
        <f t="shared" ref="K24" si="7">K25</f>
        <v>487.2</v>
      </c>
    </row>
    <row r="25" spans="1:11" ht="15.75">
      <c r="A25" s="52"/>
      <c r="B25" s="1" t="s">
        <v>21</v>
      </c>
      <c r="C25" s="46"/>
      <c r="D25" s="51"/>
      <c r="E25" s="51"/>
      <c r="F25" s="51"/>
      <c r="G25" s="6" t="str">
        <f>G27</f>
        <v>0,0</v>
      </c>
      <c r="H25" s="6">
        <v>0</v>
      </c>
      <c r="I25" s="6">
        <v>0</v>
      </c>
      <c r="J25" s="6">
        <v>487.2</v>
      </c>
      <c r="K25" s="30">
        <f>G25+H25+I25+J25</f>
        <v>487.2</v>
      </c>
    </row>
    <row r="26" spans="1:11" ht="128.25" customHeight="1">
      <c r="A26" s="49" t="s">
        <v>22</v>
      </c>
      <c r="B26" s="2" t="s">
        <v>40</v>
      </c>
      <c r="C26" s="44"/>
      <c r="D26" s="47" t="s">
        <v>36</v>
      </c>
      <c r="E26" s="47" t="s">
        <v>64</v>
      </c>
      <c r="F26" s="47" t="s">
        <v>39</v>
      </c>
      <c r="G26" s="7" t="str">
        <f>G27</f>
        <v>0,0</v>
      </c>
      <c r="H26" s="7">
        <f t="shared" ref="H26:K26" si="8">H27</f>
        <v>0</v>
      </c>
      <c r="I26" s="7">
        <v>0</v>
      </c>
      <c r="J26" s="7">
        <v>487.2</v>
      </c>
      <c r="K26" s="7">
        <f t="shared" si="8"/>
        <v>487.2</v>
      </c>
    </row>
    <row r="27" spans="1:11" ht="19.5" customHeight="1">
      <c r="A27" s="50"/>
      <c r="B27" s="1" t="s">
        <v>21</v>
      </c>
      <c r="C27" s="46"/>
      <c r="D27" s="51"/>
      <c r="E27" s="51"/>
      <c r="F27" s="51"/>
      <c r="G27" s="7" t="s">
        <v>37</v>
      </c>
      <c r="H27" s="7">
        <v>0</v>
      </c>
      <c r="I27" s="7">
        <v>0</v>
      </c>
      <c r="J27" s="7">
        <v>487.2</v>
      </c>
      <c r="K27" s="30">
        <f>G27+H27+I27+J27</f>
        <v>487.2</v>
      </c>
    </row>
    <row r="28" spans="1:11" ht="64.5" customHeight="1">
      <c r="A28" s="41" t="s">
        <v>25</v>
      </c>
      <c r="B28" s="19" t="s">
        <v>42</v>
      </c>
      <c r="C28" s="44"/>
      <c r="D28" s="34" t="s">
        <v>36</v>
      </c>
      <c r="E28" s="47" t="s">
        <v>64</v>
      </c>
      <c r="F28" s="34" t="s">
        <v>41</v>
      </c>
      <c r="G28" s="18">
        <f>G29+G32+G35+G38+G41</f>
        <v>0</v>
      </c>
      <c r="H28" s="18">
        <v>0</v>
      </c>
      <c r="I28" s="18">
        <v>169</v>
      </c>
      <c r="J28" s="18">
        <f>J29+J32+J35+J38+J41</f>
        <v>31</v>
      </c>
      <c r="K28" s="18">
        <f>K29+K32+K35+K38+K41</f>
        <v>200</v>
      </c>
    </row>
    <row r="29" spans="1:11" ht="47.25">
      <c r="A29" s="42"/>
      <c r="B29" s="23" t="s">
        <v>23</v>
      </c>
      <c r="C29" s="45"/>
      <c r="D29" s="35"/>
      <c r="E29" s="48"/>
      <c r="F29" s="35"/>
      <c r="G29" s="6">
        <f>G30</f>
        <v>0</v>
      </c>
      <c r="H29" s="6">
        <f t="shared" ref="H29:K29" si="9">H30</f>
        <v>0</v>
      </c>
      <c r="I29" s="6">
        <f t="shared" si="9"/>
        <v>139</v>
      </c>
      <c r="J29" s="6" t="str">
        <f t="shared" si="9"/>
        <v>0,0</v>
      </c>
      <c r="K29" s="6">
        <f t="shared" si="9"/>
        <v>139</v>
      </c>
    </row>
    <row r="30" spans="1:11" ht="15" customHeight="1">
      <c r="A30" s="42"/>
      <c r="B30" s="20" t="s">
        <v>10</v>
      </c>
      <c r="C30" s="45"/>
      <c r="D30" s="35"/>
      <c r="E30" s="48"/>
      <c r="F30" s="35"/>
      <c r="G30" s="18">
        <v>0</v>
      </c>
      <c r="H30" s="18">
        <v>0</v>
      </c>
      <c r="I30" s="18">
        <v>139</v>
      </c>
      <c r="J30" s="18" t="s">
        <v>37</v>
      </c>
      <c r="K30" s="30">
        <f>G30+H30+I30+J30</f>
        <v>139</v>
      </c>
    </row>
    <row r="31" spans="1:11" ht="47.25" customHeight="1">
      <c r="A31" s="42"/>
      <c r="B31" s="23" t="s">
        <v>24</v>
      </c>
      <c r="C31" s="45"/>
      <c r="D31" s="35"/>
      <c r="E31" s="16" t="s">
        <v>61</v>
      </c>
      <c r="F31" s="35"/>
      <c r="G31" s="7" t="s">
        <v>49</v>
      </c>
      <c r="H31" s="7" t="s">
        <v>49</v>
      </c>
      <c r="I31" s="7" t="s">
        <v>49</v>
      </c>
      <c r="J31" s="7" t="s">
        <v>49</v>
      </c>
      <c r="K31" s="8" t="s">
        <v>49</v>
      </c>
    </row>
    <row r="32" spans="1:11" ht="63.75" customHeight="1">
      <c r="A32" s="42"/>
      <c r="B32" s="23" t="s">
        <v>26</v>
      </c>
      <c r="C32" s="45"/>
      <c r="D32" s="35"/>
      <c r="E32" s="14" t="s">
        <v>58</v>
      </c>
      <c r="F32" s="35"/>
      <c r="G32" s="6" t="str">
        <f>G33</f>
        <v>0,0</v>
      </c>
      <c r="H32" s="6">
        <f t="shared" ref="H32:K32" si="10">H33</f>
        <v>0</v>
      </c>
      <c r="I32" s="6">
        <f t="shared" si="10"/>
        <v>30</v>
      </c>
      <c r="J32" s="6" t="str">
        <f t="shared" si="10"/>
        <v>0,0</v>
      </c>
      <c r="K32" s="6">
        <f t="shared" si="10"/>
        <v>30</v>
      </c>
    </row>
    <row r="33" spans="1:12" ht="15.75">
      <c r="A33" s="42"/>
      <c r="B33" s="23" t="s">
        <v>10</v>
      </c>
      <c r="C33" s="45"/>
      <c r="D33" s="35"/>
      <c r="E33" s="15"/>
      <c r="F33" s="35"/>
      <c r="G33" s="6" t="s">
        <v>37</v>
      </c>
      <c r="H33" s="6">
        <v>0</v>
      </c>
      <c r="I33" s="6">
        <v>30</v>
      </c>
      <c r="J33" s="6" t="s">
        <v>37</v>
      </c>
      <c r="K33" s="30">
        <f>G33+H33+I33+J33</f>
        <v>30</v>
      </c>
    </row>
    <row r="34" spans="1:12" ht="48.75" customHeight="1">
      <c r="A34" s="42"/>
      <c r="B34" s="23" t="s">
        <v>27</v>
      </c>
      <c r="C34" s="45"/>
      <c r="D34" s="35"/>
      <c r="E34" s="16" t="s">
        <v>62</v>
      </c>
      <c r="F34" s="35"/>
      <c r="G34" s="7" t="s">
        <v>49</v>
      </c>
      <c r="H34" s="7" t="s">
        <v>49</v>
      </c>
      <c r="I34" s="7" t="s">
        <v>49</v>
      </c>
      <c r="J34" s="7" t="s">
        <v>49</v>
      </c>
      <c r="K34" s="8" t="s">
        <v>49</v>
      </c>
    </row>
    <row r="35" spans="1:12" ht="47.25">
      <c r="A35" s="42"/>
      <c r="B35" s="23" t="s">
        <v>28</v>
      </c>
      <c r="C35" s="45"/>
      <c r="D35" s="35"/>
      <c r="E35" s="14" t="s">
        <v>59</v>
      </c>
      <c r="F35" s="35"/>
      <c r="G35" s="6" t="str">
        <f>G36</f>
        <v>0,0</v>
      </c>
      <c r="H35" s="6">
        <f t="shared" ref="H35:K35" si="11">H36</f>
        <v>0</v>
      </c>
      <c r="I35" s="6">
        <v>0</v>
      </c>
      <c r="J35" s="6">
        <v>10.5</v>
      </c>
      <c r="K35" s="6">
        <f t="shared" si="11"/>
        <v>10.5</v>
      </c>
    </row>
    <row r="36" spans="1:12" ht="15.75">
      <c r="A36" s="42"/>
      <c r="B36" s="23" t="s">
        <v>10</v>
      </c>
      <c r="C36" s="45"/>
      <c r="D36" s="35"/>
      <c r="E36" s="15"/>
      <c r="F36" s="35"/>
      <c r="G36" s="6" t="s">
        <v>37</v>
      </c>
      <c r="H36" s="6">
        <v>0</v>
      </c>
      <c r="I36" s="6">
        <v>0</v>
      </c>
      <c r="J36" s="6">
        <v>10.5</v>
      </c>
      <c r="K36" s="30">
        <f>G36+H36+I36+J36</f>
        <v>10.5</v>
      </c>
    </row>
    <row r="37" spans="1:12" ht="49.5" customHeight="1">
      <c r="A37" s="42"/>
      <c r="B37" s="23" t="s">
        <v>29</v>
      </c>
      <c r="C37" s="45"/>
      <c r="D37" s="35"/>
      <c r="E37" s="16" t="s">
        <v>63</v>
      </c>
      <c r="F37" s="35"/>
      <c r="G37" s="7" t="s">
        <v>49</v>
      </c>
      <c r="H37" s="7" t="s">
        <v>49</v>
      </c>
      <c r="I37" s="7" t="s">
        <v>49</v>
      </c>
      <c r="J37" s="7" t="s">
        <v>49</v>
      </c>
      <c r="K37" s="8" t="s">
        <v>49</v>
      </c>
    </row>
    <row r="38" spans="1:12" ht="35.25" customHeight="1">
      <c r="A38" s="42"/>
      <c r="B38" s="23" t="s">
        <v>55</v>
      </c>
      <c r="C38" s="45"/>
      <c r="D38" s="35"/>
      <c r="E38" s="14" t="s">
        <v>59</v>
      </c>
      <c r="F38" s="35"/>
      <c r="G38" s="6" t="str">
        <f>G39</f>
        <v>0,0</v>
      </c>
      <c r="H38" s="6">
        <f t="shared" ref="H38:K38" si="12">H39</f>
        <v>0</v>
      </c>
      <c r="I38" s="6">
        <v>0</v>
      </c>
      <c r="J38" s="6">
        <v>5.5</v>
      </c>
      <c r="K38" s="6">
        <f t="shared" si="12"/>
        <v>5.5</v>
      </c>
    </row>
    <row r="39" spans="1:12" ht="15.75">
      <c r="A39" s="42"/>
      <c r="B39" s="23" t="s">
        <v>10</v>
      </c>
      <c r="C39" s="45"/>
      <c r="D39" s="35"/>
      <c r="E39" s="15"/>
      <c r="F39" s="35"/>
      <c r="G39" s="6" t="s">
        <v>37</v>
      </c>
      <c r="H39" s="6">
        <v>0</v>
      </c>
      <c r="I39" s="6">
        <v>0</v>
      </c>
      <c r="J39" s="6">
        <v>5.5</v>
      </c>
      <c r="K39" s="30">
        <f>G39+H39+I39+J39</f>
        <v>5.5</v>
      </c>
    </row>
    <row r="40" spans="1:12" ht="48" customHeight="1">
      <c r="A40" s="43"/>
      <c r="B40" s="23" t="s">
        <v>30</v>
      </c>
      <c r="C40" s="46"/>
      <c r="D40" s="36"/>
      <c r="E40" s="16" t="s">
        <v>63</v>
      </c>
      <c r="F40" s="36"/>
      <c r="G40" s="7" t="s">
        <v>49</v>
      </c>
      <c r="H40" s="7" t="s">
        <v>49</v>
      </c>
      <c r="I40" s="7" t="s">
        <v>49</v>
      </c>
      <c r="J40" s="7" t="s">
        <v>49</v>
      </c>
      <c r="K40" s="8" t="s">
        <v>49</v>
      </c>
    </row>
    <row r="41" spans="1:12" ht="48" customHeight="1">
      <c r="A41" s="25"/>
      <c r="B41" s="23" t="s">
        <v>56</v>
      </c>
      <c r="C41" s="22"/>
      <c r="D41" s="26"/>
      <c r="E41" s="14" t="s">
        <v>59</v>
      </c>
      <c r="F41" s="26"/>
      <c r="G41" s="7">
        <f>G42</f>
        <v>0</v>
      </c>
      <c r="H41" s="7">
        <f t="shared" ref="H41:K41" si="13">H42</f>
        <v>0</v>
      </c>
      <c r="I41" s="7">
        <v>0</v>
      </c>
      <c r="J41" s="7">
        <v>15</v>
      </c>
      <c r="K41" s="7">
        <f t="shared" si="13"/>
        <v>15</v>
      </c>
    </row>
    <row r="42" spans="1:12" ht="20.25" customHeight="1">
      <c r="A42" s="25"/>
      <c r="B42" s="23" t="s">
        <v>10</v>
      </c>
      <c r="C42" s="22"/>
      <c r="D42" s="26"/>
      <c r="E42" s="15"/>
      <c r="F42" s="26" t="s">
        <v>60</v>
      </c>
      <c r="G42" s="7">
        <v>0</v>
      </c>
      <c r="H42" s="7">
        <v>0</v>
      </c>
      <c r="I42" s="7">
        <v>0</v>
      </c>
      <c r="J42" s="7">
        <v>15</v>
      </c>
      <c r="K42" s="30">
        <f>G42+H42+I42+J42</f>
        <v>15</v>
      </c>
    </row>
    <row r="43" spans="1:12" ht="48" customHeight="1">
      <c r="A43" s="25"/>
      <c r="B43" s="23" t="s">
        <v>57</v>
      </c>
      <c r="C43" s="22"/>
      <c r="D43" s="26"/>
      <c r="E43" s="16" t="s">
        <v>63</v>
      </c>
      <c r="F43" s="26"/>
      <c r="G43" s="7" t="s">
        <v>49</v>
      </c>
      <c r="H43" s="7" t="s">
        <v>49</v>
      </c>
      <c r="I43" s="7" t="s">
        <v>49</v>
      </c>
      <c r="J43" s="7" t="s">
        <v>49</v>
      </c>
      <c r="K43" s="8" t="s">
        <v>49</v>
      </c>
    </row>
    <row r="44" spans="1:12" ht="15.75">
      <c r="A44" s="5"/>
      <c r="B44" s="24" t="s">
        <v>53</v>
      </c>
      <c r="C44" s="5"/>
      <c r="D44" s="5"/>
      <c r="E44" s="5"/>
      <c r="F44" s="5"/>
      <c r="G44" s="13" t="str">
        <f>G19</f>
        <v>0,0</v>
      </c>
      <c r="H44" s="13">
        <f t="shared" ref="H44:I44" si="14">H19</f>
        <v>0</v>
      </c>
      <c r="I44" s="13">
        <f t="shared" si="14"/>
        <v>0</v>
      </c>
      <c r="J44" s="13" t="str">
        <f>J19</f>
        <v>0,0</v>
      </c>
      <c r="K44" s="13">
        <f>K19</f>
        <v>0</v>
      </c>
    </row>
    <row r="45" spans="1:12" ht="15.75">
      <c r="A45" s="5"/>
      <c r="B45" s="37" t="s">
        <v>52</v>
      </c>
      <c r="C45" s="38"/>
      <c r="D45" s="38"/>
      <c r="E45" s="38"/>
      <c r="F45" s="39"/>
      <c r="G45" s="13">
        <f>G11+G20+G25</f>
        <v>100</v>
      </c>
      <c r="H45" s="33">
        <f>H11+H20+H25</f>
        <v>4240</v>
      </c>
      <c r="I45" s="33">
        <f>I11+I20+I25</f>
        <v>1314</v>
      </c>
      <c r="J45" s="13">
        <f>J11+J20+J25</f>
        <v>2950.5</v>
      </c>
      <c r="K45" s="13">
        <f>K11+K20+K25</f>
        <v>8604.5</v>
      </c>
    </row>
    <row r="46" spans="1:12" ht="15.75">
      <c r="A46" s="5"/>
      <c r="B46" s="37" t="s">
        <v>7</v>
      </c>
      <c r="C46" s="38"/>
      <c r="D46" s="38"/>
      <c r="E46" s="38"/>
      <c r="F46" s="39"/>
      <c r="G46" s="13">
        <f>G12+G28</f>
        <v>930</v>
      </c>
      <c r="H46" s="33">
        <f>H12+H28</f>
        <v>1070</v>
      </c>
      <c r="I46" s="33">
        <f>I12+I28</f>
        <v>1219</v>
      </c>
      <c r="J46" s="13">
        <f>J12+J28</f>
        <v>1438</v>
      </c>
      <c r="K46" s="13">
        <f>K12+K28</f>
        <v>4657</v>
      </c>
    </row>
    <row r="47" spans="1:12" ht="18" customHeight="1">
      <c r="A47" s="5"/>
      <c r="B47" s="37" t="s">
        <v>8</v>
      </c>
      <c r="C47" s="38"/>
      <c r="D47" s="38"/>
      <c r="E47" s="38"/>
      <c r="F47" s="39"/>
      <c r="G47" s="13">
        <f>G13</f>
        <v>0</v>
      </c>
      <c r="H47" s="33">
        <f>H13</f>
        <v>0</v>
      </c>
      <c r="I47" s="33">
        <f>I13</f>
        <v>0</v>
      </c>
      <c r="J47" s="13">
        <f>J13</f>
        <v>0</v>
      </c>
      <c r="K47" s="13">
        <f>K13</f>
        <v>0</v>
      </c>
    </row>
    <row r="48" spans="1:12" ht="17.25" customHeight="1">
      <c r="A48" s="5"/>
      <c r="B48" s="37" t="s">
        <v>31</v>
      </c>
      <c r="C48" s="38"/>
      <c r="D48" s="38"/>
      <c r="E48" s="38"/>
      <c r="F48" s="39"/>
      <c r="G48" s="13">
        <f>G44+G45+G46+G47</f>
        <v>1030</v>
      </c>
      <c r="H48" s="33">
        <f>H44+H45+H46+H47</f>
        <v>5310</v>
      </c>
      <c r="I48" s="33">
        <f>I44+I45+I46+I47</f>
        <v>2533</v>
      </c>
      <c r="J48" s="13">
        <f>J44+J45+J46+J47</f>
        <v>4388.5</v>
      </c>
      <c r="K48" s="13">
        <f>K44+K45+K46+K47</f>
        <v>13261.5</v>
      </c>
      <c r="L48" s="21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 t="s">
        <v>43</v>
      </c>
      <c r="C50" s="3"/>
      <c r="D50" s="3"/>
      <c r="E50" s="3"/>
      <c r="F50" s="3"/>
      <c r="G50" s="3"/>
      <c r="H50" s="40" t="s">
        <v>44</v>
      </c>
      <c r="I50" s="40"/>
      <c r="J50" s="40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</sheetData>
  <mergeCells count="54">
    <mergeCell ref="F3:J3"/>
    <mergeCell ref="A4:K4"/>
    <mergeCell ref="E2:J2"/>
    <mergeCell ref="F6:F7"/>
    <mergeCell ref="E6:E7"/>
    <mergeCell ref="G6:K6"/>
    <mergeCell ref="A14:A15"/>
    <mergeCell ref="D6:D7"/>
    <mergeCell ref="C6:C7"/>
    <mergeCell ref="B6:B7"/>
    <mergeCell ref="A6:A7"/>
    <mergeCell ref="A9:A13"/>
    <mergeCell ref="F14:F15"/>
    <mergeCell ref="F9:F13"/>
    <mergeCell ref="D9:D13"/>
    <mergeCell ref="E9:E13"/>
    <mergeCell ref="B9:B10"/>
    <mergeCell ref="C9:C13"/>
    <mergeCell ref="C14:C15"/>
    <mergeCell ref="D14:D15"/>
    <mergeCell ref="E14:E15"/>
    <mergeCell ref="F16:F17"/>
    <mergeCell ref="E18:E20"/>
    <mergeCell ref="D18:D20"/>
    <mergeCell ref="C18:C20"/>
    <mergeCell ref="A18:A20"/>
    <mergeCell ref="A16:A17"/>
    <mergeCell ref="C16:C17"/>
    <mergeCell ref="D16:D17"/>
    <mergeCell ref="E16:E17"/>
    <mergeCell ref="F26:F27"/>
    <mergeCell ref="A21:A22"/>
    <mergeCell ref="C21:C22"/>
    <mergeCell ref="D21:D22"/>
    <mergeCell ref="E21:E22"/>
    <mergeCell ref="F24:F25"/>
    <mergeCell ref="C24:C25"/>
    <mergeCell ref="D24:D25"/>
    <mergeCell ref="E24:E25"/>
    <mergeCell ref="A24:A25"/>
    <mergeCell ref="A28:A40"/>
    <mergeCell ref="C28:C40"/>
    <mergeCell ref="D28:D40"/>
    <mergeCell ref="E28:E30"/>
    <mergeCell ref="A26:A27"/>
    <mergeCell ref="C26:C27"/>
    <mergeCell ref="D26:D27"/>
    <mergeCell ref="E26:E27"/>
    <mergeCell ref="F28:F40"/>
    <mergeCell ref="B46:F46"/>
    <mergeCell ref="B47:F47"/>
    <mergeCell ref="B48:F48"/>
    <mergeCell ref="H50:J50"/>
    <mergeCell ref="B45:F45"/>
  </mergeCells>
  <hyperlinks>
    <hyperlink ref="C6" location="sub_70" display="sub_70"/>
  </hyperlinks>
  <pageMargins left="0.39370078740157483" right="0.35433070866141736" top="0.39370078740157483" bottom="0.3937007874015748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cp:lastPrinted>2019-09-27T06:12:22Z</cp:lastPrinted>
  <dcterms:created xsi:type="dcterms:W3CDTF">2016-12-08T08:35:14Z</dcterms:created>
  <dcterms:modified xsi:type="dcterms:W3CDTF">2019-12-13T09:56:30Z</dcterms:modified>
</cp:coreProperties>
</file>