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3492" windowWidth="13572" windowHeight="6360" tabRatio="476"/>
  </bookViews>
  <sheets>
    <sheet name="РРО по полной+НПА" sheetId="11" r:id="rId1"/>
  </sheets>
  <definedNames>
    <definedName name="_xlnm._FilterDatabase" localSheetId="0" hidden="1">'РРО по полной+НПА'!$A$8:$Q$1182</definedName>
    <definedName name="_xlnm.Print_Titles" localSheetId="0">'РРО по полной+НПА'!$4:$7</definedName>
    <definedName name="_xlnm.Print_Area" localSheetId="0">'РРО по полной+НПА'!$A$1:$Q$1188</definedName>
  </definedNames>
  <calcPr calcId="144525"/>
</workbook>
</file>

<file path=xl/calcChain.xml><?xml version="1.0" encoding="utf-8"?>
<calcChain xmlns="http://schemas.openxmlformats.org/spreadsheetml/2006/main">
  <c r="N1181" i="11" l="1"/>
  <c r="N1174" i="11"/>
  <c r="N1173" i="11" s="1"/>
  <c r="N1166" i="11"/>
  <c r="N1165" i="11" s="1"/>
  <c r="N1161" i="11"/>
  <c r="N1153" i="11"/>
  <c r="N1146" i="11"/>
  <c r="N1132" i="11"/>
  <c r="N1111" i="11"/>
  <c r="N1106" i="11"/>
  <c r="N1102" i="11"/>
  <c r="N1089" i="11"/>
  <c r="N1062" i="11"/>
  <c r="N1057" i="11"/>
  <c r="N1046" i="11"/>
  <c r="N1039" i="11"/>
  <c r="N1032" i="11"/>
  <c r="N1028" i="11"/>
  <c r="N993" i="11"/>
  <c r="N972" i="11"/>
  <c r="N967" i="11"/>
  <c r="N966" i="11" s="1"/>
  <c r="N934" i="11"/>
  <c r="N933" i="11" s="1"/>
  <c r="N932" i="11" s="1"/>
  <c r="N923" i="11"/>
  <c r="N917" i="11"/>
  <c r="N912" i="11"/>
  <c r="N895" i="11"/>
  <c r="N889" i="11"/>
  <c r="N885" i="11"/>
  <c r="N855" i="11"/>
  <c r="N816" i="11"/>
  <c r="N745" i="11"/>
  <c r="N705" i="11"/>
  <c r="N664" i="11"/>
  <c r="N644" i="11"/>
  <c r="N634" i="11"/>
  <c r="N592" i="11"/>
  <c r="N582" i="11"/>
  <c r="N576" i="11"/>
  <c r="N570" i="11"/>
  <c r="N564" i="11"/>
  <c r="N546" i="11"/>
  <c r="N520" i="11"/>
  <c r="N477" i="11"/>
  <c r="N469" i="11"/>
  <c r="N456" i="11"/>
  <c r="N450" i="11"/>
  <c r="N444" i="11"/>
  <c r="N441" i="11"/>
  <c r="N437" i="11"/>
  <c r="N413" i="11"/>
  <c r="N397" i="11"/>
  <c r="N386" i="11"/>
  <c r="N379" i="11"/>
  <c r="N376" i="11"/>
  <c r="N352" i="11"/>
  <c r="N330" i="11"/>
  <c r="N273" i="11"/>
  <c r="N222" i="11"/>
  <c r="N146" i="11"/>
  <c r="N81" i="11"/>
  <c r="N60" i="11"/>
  <c r="N56" i="11"/>
  <c r="N52" i="11"/>
  <c r="N47" i="11"/>
  <c r="N42" i="11"/>
  <c r="N17" i="11"/>
  <c r="N13" i="11"/>
  <c r="N1131" i="11" l="1"/>
  <c r="N1164" i="11"/>
  <c r="N1160" i="11" s="1"/>
  <c r="N581" i="11"/>
  <c r="N12" i="11"/>
  <c r="N971" i="11"/>
  <c r="N965" i="11" s="1"/>
  <c r="N744" i="11"/>
  <c r="O917" i="11"/>
  <c r="P917" i="11"/>
  <c r="Q917" i="11"/>
  <c r="M917" i="11"/>
  <c r="N11" i="11" l="1"/>
  <c r="N10" i="11" s="1"/>
  <c r="O13" i="11"/>
  <c r="P13" i="11"/>
  <c r="Q13" i="11"/>
  <c r="M13" i="11"/>
  <c r="O967" i="11" l="1"/>
  <c r="P967" i="11"/>
  <c r="Q967" i="11"/>
  <c r="M967" i="11"/>
  <c r="O972" i="11" l="1"/>
  <c r="P972" i="11"/>
  <c r="Q972" i="11"/>
  <c r="M972" i="11"/>
  <c r="O816" i="11"/>
  <c r="P816" i="11"/>
  <c r="Q816" i="11"/>
  <c r="M816" i="11"/>
  <c r="O81" i="11"/>
  <c r="P81" i="11"/>
  <c r="Q81" i="11"/>
  <c r="M81" i="11"/>
  <c r="O1132" i="11"/>
  <c r="P1132" i="11"/>
  <c r="Q1132" i="11"/>
  <c r="M1132" i="11"/>
  <c r="O570" i="11"/>
  <c r="P570" i="11"/>
  <c r="Q570" i="11"/>
  <c r="M570" i="11"/>
  <c r="O889" i="11"/>
  <c r="P889" i="11"/>
  <c r="Q889" i="11"/>
  <c r="M889" i="11"/>
  <c r="O1166" i="11"/>
  <c r="P1166" i="11"/>
  <c r="Q1166" i="11"/>
  <c r="M1166" i="11"/>
  <c r="O1153" i="11"/>
  <c r="P1153" i="11"/>
  <c r="Q1153" i="11"/>
  <c r="M1153" i="11"/>
  <c r="O1146" i="11"/>
  <c r="P1146" i="11"/>
  <c r="Q1146" i="11"/>
  <c r="M1146" i="11"/>
  <c r="O1111" i="11"/>
  <c r="P1111" i="11"/>
  <c r="Q1111" i="11"/>
  <c r="M1111" i="11"/>
  <c r="O1106" i="11"/>
  <c r="P1106" i="11"/>
  <c r="Q1106" i="11"/>
  <c r="M1106" i="11"/>
  <c r="O1102" i="11"/>
  <c r="P1102" i="11"/>
  <c r="Q1102" i="11"/>
  <c r="M1102" i="11"/>
  <c r="O1089" i="11"/>
  <c r="P1089" i="11"/>
  <c r="Q1089" i="11"/>
  <c r="M1089" i="11"/>
  <c r="O1062" i="11"/>
  <c r="P1062" i="11"/>
  <c r="Q1062" i="11"/>
  <c r="M1062" i="11"/>
  <c r="O1046" i="11"/>
  <c r="P1046" i="11"/>
  <c r="Q1046" i="11"/>
  <c r="M1046" i="11"/>
  <c r="O1039" i="11"/>
  <c r="P1039" i="11"/>
  <c r="Q1039" i="11"/>
  <c r="M1039" i="11"/>
  <c r="O1032" i="11"/>
  <c r="P1032" i="11"/>
  <c r="Q1032" i="11"/>
  <c r="M1032" i="11"/>
  <c r="O993" i="11"/>
  <c r="P993" i="11"/>
  <c r="Q993" i="11"/>
  <c r="M993" i="11"/>
  <c r="O934" i="11"/>
  <c r="P934" i="11"/>
  <c r="Q934" i="11"/>
  <c r="M934" i="11"/>
  <c r="O885" i="11" l="1"/>
  <c r="P885" i="11"/>
  <c r="Q885" i="11"/>
  <c r="M885" i="11"/>
  <c r="O912" i="11"/>
  <c r="P912" i="11"/>
  <c r="Q912" i="11"/>
  <c r="M912" i="11"/>
  <c r="O895" i="11"/>
  <c r="P895" i="11"/>
  <c r="Q895" i="11"/>
  <c r="M895" i="11"/>
  <c r="O644" i="11"/>
  <c r="P644" i="11"/>
  <c r="Q644" i="11"/>
  <c r="M644" i="11"/>
  <c r="O634" i="11"/>
  <c r="P634" i="11"/>
  <c r="Q634" i="11"/>
  <c r="M634" i="11"/>
  <c r="O592" i="11"/>
  <c r="P592" i="11"/>
  <c r="Q592" i="11"/>
  <c r="M592" i="11"/>
  <c r="O582" i="11"/>
  <c r="P582" i="11"/>
  <c r="Q582" i="11"/>
  <c r="M582" i="11"/>
  <c r="O576" i="11"/>
  <c r="P576" i="11"/>
  <c r="Q576" i="11"/>
  <c r="M576" i="11"/>
  <c r="O564" i="11"/>
  <c r="P564" i="11"/>
  <c r="Q564" i="11"/>
  <c r="M564" i="11"/>
  <c r="O546" i="11"/>
  <c r="P546" i="11"/>
  <c r="Q546" i="11"/>
  <c r="M546" i="11"/>
  <c r="O520" i="11"/>
  <c r="P520" i="11"/>
  <c r="Q520" i="11"/>
  <c r="M520" i="11"/>
  <c r="O469" i="11"/>
  <c r="P469" i="11"/>
  <c r="Q469" i="11"/>
  <c r="M469" i="11"/>
  <c r="O456" i="11"/>
  <c r="P456" i="11"/>
  <c r="Q456" i="11"/>
  <c r="M456" i="11"/>
  <c r="O450" i="11"/>
  <c r="P450" i="11"/>
  <c r="Q450" i="11"/>
  <c r="M450" i="11"/>
  <c r="O444" i="11"/>
  <c r="P444" i="11"/>
  <c r="Q444" i="11"/>
  <c r="M444" i="11"/>
  <c r="O437" i="11"/>
  <c r="P437" i="11"/>
  <c r="Q437" i="11"/>
  <c r="M437" i="11"/>
  <c r="O413" i="11"/>
  <c r="P413" i="11"/>
  <c r="Q413" i="11"/>
  <c r="M413" i="11"/>
  <c r="O397" i="11"/>
  <c r="P397" i="11"/>
  <c r="Q397" i="11"/>
  <c r="M397" i="11"/>
  <c r="O386" i="11"/>
  <c r="P386" i="11"/>
  <c r="Q386" i="11"/>
  <c r="M386" i="11"/>
  <c r="O379" i="11"/>
  <c r="P379" i="11"/>
  <c r="Q379" i="11"/>
  <c r="M379" i="11"/>
  <c r="O330" i="11" l="1"/>
  <c r="P330" i="11"/>
  <c r="Q330" i="11"/>
  <c r="M330" i="11"/>
  <c r="O222" i="11" l="1"/>
  <c r="P222" i="11"/>
  <c r="Q222" i="11"/>
  <c r="M222" i="11"/>
  <c r="O146" i="11"/>
  <c r="P146" i="11"/>
  <c r="Q146" i="11"/>
  <c r="M146" i="11"/>
  <c r="O60" i="11" l="1"/>
  <c r="P60" i="11"/>
  <c r="Q60" i="11"/>
  <c r="M60" i="11"/>
  <c r="O56" i="11"/>
  <c r="P56" i="11"/>
  <c r="Q56" i="11"/>
  <c r="M56" i="11"/>
  <c r="O52" i="11"/>
  <c r="P52" i="11"/>
  <c r="Q52" i="11"/>
  <c r="M52" i="11"/>
  <c r="O47" i="11"/>
  <c r="P47" i="11"/>
  <c r="Q47" i="11"/>
  <c r="M47" i="11"/>
  <c r="O42" i="11"/>
  <c r="P42" i="11"/>
  <c r="Q42" i="11"/>
  <c r="M42" i="11"/>
  <c r="P1181" i="11" l="1"/>
  <c r="P1174" i="11"/>
  <c r="P1173" i="11" s="1"/>
  <c r="P1165" i="11"/>
  <c r="P1161" i="11"/>
  <c r="P1057" i="11"/>
  <c r="P1028" i="11"/>
  <c r="P966" i="11"/>
  <c r="P933" i="11"/>
  <c r="P932" i="11" s="1"/>
  <c r="P923" i="11"/>
  <c r="P855" i="11"/>
  <c r="P745" i="11"/>
  <c r="P705" i="11"/>
  <c r="P664" i="11"/>
  <c r="P477" i="11"/>
  <c r="P441" i="11"/>
  <c r="P376" i="11"/>
  <c r="P352" i="11"/>
  <c r="P273" i="11"/>
  <c r="P17" i="11"/>
  <c r="P12" i="11" l="1"/>
  <c r="P971" i="11"/>
  <c r="P965" i="11" s="1"/>
  <c r="P744" i="11"/>
  <c r="P1164" i="11"/>
  <c r="P1160" i="11" s="1"/>
  <c r="P581" i="11"/>
  <c r="P1131" i="11"/>
  <c r="M1174" i="11"/>
  <c r="O1174" i="11"/>
  <c r="Q1174" i="11"/>
  <c r="M923" i="11"/>
  <c r="O923" i="11"/>
  <c r="Q923" i="11"/>
  <c r="M855" i="11"/>
  <c r="O855" i="11"/>
  <c r="M745" i="11"/>
  <c r="O745" i="11"/>
  <c r="P11" i="11" l="1"/>
  <c r="P10" i="11" s="1"/>
  <c r="M376" i="11" l="1"/>
  <c r="O376" i="11"/>
  <c r="Q376" i="11"/>
  <c r="M477" i="11" l="1"/>
  <c r="O477" i="11"/>
  <c r="Q477" i="11"/>
  <c r="M352" i="11" l="1"/>
  <c r="O352" i="11"/>
  <c r="Q352" i="11"/>
  <c r="Q855" i="11" l="1"/>
  <c r="M1131" i="11" l="1"/>
  <c r="Q1131" i="11"/>
  <c r="O1131" i="11"/>
  <c r="O1181" i="11" l="1"/>
  <c r="M1181" i="11"/>
  <c r="O1173" i="11"/>
  <c r="M1173" i="11"/>
  <c r="O1165" i="11"/>
  <c r="M1165" i="11"/>
  <c r="O1161" i="11"/>
  <c r="M1161" i="11"/>
  <c r="O1057" i="11"/>
  <c r="M1057" i="11"/>
  <c r="O1028" i="11"/>
  <c r="M1028" i="11"/>
  <c r="O966" i="11"/>
  <c r="M966" i="11"/>
  <c r="O933" i="11"/>
  <c r="O932" i="11" s="1"/>
  <c r="M933" i="11"/>
  <c r="M932" i="11" s="1"/>
  <c r="O744" i="11"/>
  <c r="M744" i="11"/>
  <c r="O705" i="11"/>
  <c r="M705" i="11"/>
  <c r="O664" i="11"/>
  <c r="M664" i="11"/>
  <c r="O441" i="11"/>
  <c r="M441" i="11"/>
  <c r="O273" i="11"/>
  <c r="M273" i="11"/>
  <c r="O17" i="11"/>
  <c r="M17" i="11"/>
  <c r="M581" i="11" l="1"/>
  <c r="O581" i="11"/>
  <c r="M12" i="11"/>
  <c r="O12" i="11"/>
  <c r="M971" i="11"/>
  <c r="M965" i="11" s="1"/>
  <c r="O971" i="11"/>
  <c r="O965" i="11" s="1"/>
  <c r="O1164" i="11"/>
  <c r="O1160" i="11" s="1"/>
  <c r="M1164" i="11"/>
  <c r="M1160" i="11" s="1"/>
  <c r="M11" i="11" l="1"/>
  <c r="M10" i="11" s="1"/>
  <c r="O11" i="11"/>
  <c r="O10" i="11" s="1"/>
  <c r="Q933" i="11"/>
  <c r="Q932" i="11" s="1"/>
  <c r="Q1165" i="11" l="1"/>
  <c r="Q1181" i="11" l="1"/>
  <c r="Q1173" i="11"/>
  <c r="Q1164" i="11" s="1"/>
  <c r="Q1161" i="11"/>
  <c r="Q1057" i="11"/>
  <c r="Q1028" i="11"/>
  <c r="Q966" i="11"/>
  <c r="Q745" i="11"/>
  <c r="Q705" i="11"/>
  <c r="Q664" i="11"/>
  <c r="Q441" i="11"/>
  <c r="Q273" i="11"/>
  <c r="Q17" i="11"/>
  <c r="Q12" i="11" l="1"/>
  <c r="Q581" i="11"/>
  <c r="Q744" i="11"/>
  <c r="Q971" i="11"/>
  <c r="Q965" i="11" s="1"/>
  <c r="Q1160" i="11"/>
  <c r="Q11" i="11" l="1"/>
  <c r="Q10" i="11" s="1"/>
</calcChain>
</file>

<file path=xl/sharedStrings.xml><?xml version="1.0" encoding="utf-8"?>
<sst xmlns="http://schemas.openxmlformats.org/spreadsheetml/2006/main" count="1847" uniqueCount="556">
  <si>
    <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</si>
  <si>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</si>
  <si>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</si>
  <si>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3.04.02.0.000 - за счет субвенций, предоставленных из бюджета субъекта Российской Федерации, всего</t>
  </si>
  <si>
    <t>3.04.01.0.000 - за счет субвенций, предоставленных из федерального бюджета, всего</t>
  </si>
  <si>
    <t>3.04.00.0.000 -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</si>
  <si>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Предоставление доплаты за выслугу лет к трудовой пенсии муниципальным служащим за счет средств местного бюджета</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</si>
  <si>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</si>
  <si>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создание, содержание и организация деятельности аварийно-спасательных служб и (или) аварийно-спасательных формирований на территории  поселения</t>
  </si>
  <si>
    <t>организация библиотечного обслуживания населения, комплектование и обеспечение сохранности библиотечных фондов библиотек  поселения</t>
  </si>
  <si>
    <t>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</si>
  <si>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</si>
  <si>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осуществление мер по противодействию коррупции в границах муниципального района</t>
  </si>
  <si>
    <t>организация проведения официальных физкультурно-оздоровительных и спортивных мероприятий муниципального района</t>
  </si>
  <si>
    <t>обеспечение условий для развития на территории муниципального района физической культуры, школьного спорта и массового спорта</t>
  </si>
  <si>
    <t>содействие развитию малого и среднего предпринимательства</t>
  </si>
  <si>
    <t>создание условий для развития сельскохозяйственного производства в поселениях в сфере растениеводства</t>
  </si>
  <si>
    <t>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</si>
  <si>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</si>
  <si>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</si>
  <si>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</si>
  <si>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</si>
  <si>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участие в предупреждении и ликвидации последствий чрезвычайных ситуаций на территории муниципального района</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</si>
  <si>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</si>
  <si>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</si>
  <si>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владение, пользование и распоряжение имуществом, находящимся в муниципальной собственности муниципального района</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</si>
  <si>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</si>
  <si>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3.01.00.0.000 -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</si>
  <si>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Вид расхода</t>
  </si>
  <si>
    <t>Целевая статья</t>
  </si>
  <si>
    <t>Раздел, пораздел</t>
  </si>
  <si>
    <t>Коды бюджетной классификации</t>
  </si>
  <si>
    <t>Срок действия правового акта (договора, соглашения)</t>
  </si>
  <si>
    <t>Дата вступления в силу правового акта (договора, соглашения)</t>
  </si>
  <si>
    <t>Раздел, глава, статья, подстатья, пункт, подпункт, абзац правового акта (договора, соглашения)</t>
  </si>
  <si>
    <t>Реквизиты правового акта (договора, соглашения)</t>
  </si>
  <si>
    <t>Наименование полномочия</t>
  </si>
  <si>
    <t>Группа полномочий: Расходные обязательства муниципальных образований</t>
  </si>
  <si>
    <t xml:space="preserve">Постановление ГА МО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от 17.11.2014 №1779; </t>
  </si>
  <si>
    <t>п.1</t>
  </si>
  <si>
    <t>п.2</t>
  </si>
  <si>
    <t xml:space="preserve">Устав учреждения "Устав "Ситуационного центра муниципального образования Кавказский район от 08.02.2011 №91; </t>
  </si>
  <si>
    <t xml:space="preserve">п. 1-4 
</t>
  </si>
  <si>
    <t>п.1,2,3</t>
  </si>
  <si>
    <t>07,08,2015</t>
  </si>
  <si>
    <t>14,07,2015</t>
  </si>
  <si>
    <t>23,12,2014</t>
  </si>
  <si>
    <t>06,08,2015</t>
  </si>
  <si>
    <t>07,07,2015</t>
  </si>
  <si>
    <t xml:space="preserve">п. 1,2,3 
</t>
  </si>
  <si>
    <t xml:space="preserve">п. 1,3 ; 
</t>
  </si>
  <si>
    <t>12,08,2015</t>
  </si>
  <si>
    <t>21,05,2015</t>
  </si>
  <si>
    <t xml:space="preserve">п. 1,3; 
</t>
  </si>
  <si>
    <t>Постановление ГА МО Кавказский район №1590 от 01.12.2016 г. "Об утверждении устава муниципального бюджетного общеобразовательного учреждения средняя общеобразовательная школа № 4 города имени Ж.Макеевой Кропоткин муниципального образования Кавказский район"</t>
  </si>
  <si>
    <t xml:space="preserve">п. 1,2,3 ; 
</t>
  </si>
  <si>
    <t>30,06,2015</t>
  </si>
  <si>
    <t>п. 1,3</t>
  </si>
  <si>
    <t>с 10.03.2016</t>
  </si>
  <si>
    <t>Постановление Администрации муниципального образования Кавказский район от 31 октября 2014 г. N 1733 "Об утверждении муниципальной программы муниципального образования Кавказский район "Развитие образования"</t>
  </si>
  <si>
    <t xml:space="preserve">п. 1 -4 
</t>
  </si>
  <si>
    <t xml:space="preserve">Устав учреждения "муниципального бюджетного учреждения "Управление архитектуры и градостроительства муниципального образования Кавказский район от 26.12.2011 №1391; </t>
  </si>
  <si>
    <t xml:space="preserve">Постановление Администрации муниципального образования Кавказский район  от 31 октября 2014 г. N 1731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t>
  </si>
  <si>
    <t xml:space="preserve">Постановление Администрации муниципального образования Кавказский район №211 от 24.11.2011 "Об утверждении положения по мобилизационной подготовке" </t>
  </si>
  <si>
    <t xml:space="preserve">п. 1,2 ; 
</t>
  </si>
  <si>
    <t xml:space="preserve"> Устав учреждения "Устав муниципального учреждения "Сельскохозяйственный информационно-консультационный центр "Кавказский" муниципального образования Кавказский район от 21.11.2011 №1196; </t>
  </si>
  <si>
    <t>п.1,2,4</t>
  </si>
  <si>
    <t>п.1,2,5</t>
  </si>
  <si>
    <t>п.1,2,6</t>
  </si>
  <si>
    <t>п.1,2,7</t>
  </si>
  <si>
    <t>п.1,2,8</t>
  </si>
  <si>
    <t xml:space="preserve">п. 1 ; 
</t>
  </si>
  <si>
    <t>п. 1, 2</t>
  </si>
  <si>
    <t xml:space="preserve">Постановление Администрации муниципального образования Кавказский район  от 20 октября 2014 г. N 1658 "Об утверждении муниципальной программы муниципального образования Кавказский район "Развитие физической культуры и спорта" </t>
  </si>
  <si>
    <t xml:space="preserve">Постановление Администрации муниципального образования Кавказский район от 29 октября 2014 г. N 1717 "Об утверждении муниципальной программы муниципального образования Кавказский район "Обеспечение безопасности населения" </t>
  </si>
  <si>
    <t>Постановление Администрации муниципального образования Кавказский район №1690 от 22.12.2016 г "О переименовании муниципального бюджетного учреждения "Центр спортивной подготовки" муниципального образования Кавказский район в муниципальное бюджетное учреждение спортивная школа "Буревестник" муниципального образования Кавказский район и утверждении устава";</t>
  </si>
  <si>
    <t xml:space="preserve">Постановление Администрации муниципального образования Кавказский район  от 21 ноября 2014 г. N 1834 "Об утверждении муниципальной программы муниципального образования Кавказский район "Молодежь Кавказского района" </t>
  </si>
  <si>
    <t xml:space="preserve">Постановление Администрации муниципального образования Кавказский район от 17 ноября 2014 г. N 1779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t>
  </si>
  <si>
    <t xml:space="preserve">Постановление Администрации муниципального образования Кавказский район от 14 ноября 2014 г. N 1775 "Об утверждении муниципальной программы муниципального образования Кавказский район "Социальная поддержка граждан" </t>
  </si>
  <si>
    <t>03.4.01.L4970</t>
  </si>
  <si>
    <t>Постановление ГА МО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 от 31.10.2014 №1731</t>
  </si>
  <si>
    <t>п1,3</t>
  </si>
  <si>
    <t>3.01.02.0.015</t>
  </si>
  <si>
    <t xml:space="preserve">Регламент Совета муниципального образования Кавказский район (утвержден решением Совета МО Кавказский район от 24.06.2010 г. N° 284). </t>
  </si>
  <si>
    <t xml:space="preserve">Решение Совета МО Кавказский район № 270 от 23.12.2015г "Об утверждении структуры администрации муниципального образования Кавказский район" </t>
  </si>
  <si>
    <t xml:space="preserve">27.05.2014 
</t>
  </si>
  <si>
    <t>27.02.2015 г.</t>
  </si>
  <si>
    <t>14.11.2011г</t>
  </si>
  <si>
    <t>п.1,2</t>
  </si>
  <si>
    <t xml:space="preserve">Постановление Администрации муниципального образования Кавказский район от 14 ноября 2014 г. N 1776 "Об утверждении муниципальной программы муниципального образования Кавказский район "Информационное общество муниципального образования Кавказский район" </t>
  </si>
  <si>
    <t>ст.14</t>
  </si>
  <si>
    <t>п. 1 пп.1.1</t>
  </si>
  <si>
    <t xml:space="preserve">Решение сессии МО "Об утверждении Положения о бюджетном процессе в муниципальном образовании Кавказский район" от 28.02.2013 №661; </t>
  </si>
  <si>
    <t>Р1</t>
  </si>
  <si>
    <t>3.00.00.0.000</t>
  </si>
  <si>
    <t>02.1.01.R0820</t>
  </si>
  <si>
    <t xml:space="preserve"> 20.02.2019 </t>
  </si>
  <si>
    <t>919</t>
  </si>
  <si>
    <t>905</t>
  </si>
  <si>
    <t>902</t>
  </si>
  <si>
    <t>921</t>
  </si>
  <si>
    <t>03.5.01.10360</t>
  </si>
  <si>
    <t>926</t>
  </si>
  <si>
    <t>929</t>
  </si>
  <si>
    <t>08.1.03.S2820</t>
  </si>
  <si>
    <t>925</t>
  </si>
  <si>
    <t>934</t>
  </si>
  <si>
    <t>раздел 1.</t>
  </si>
  <si>
    <t>01,01,2016</t>
  </si>
  <si>
    <t>27,03,2014</t>
  </si>
  <si>
    <t>Код главы</t>
  </si>
  <si>
    <t>1</t>
  </si>
  <si>
    <t>Л.А. Губанова</t>
  </si>
  <si>
    <t>Заместитель главы, начальник финансового управления</t>
  </si>
  <si>
    <t>пп 1.1</t>
  </si>
  <si>
    <t>по предоставлению иных межбюджетных трансфертов, всего</t>
  </si>
  <si>
    <t>в иных случаях, не связанных с заключением соглашений, предусмотренных в подпункте 1.6.4.1, всего</t>
  </si>
  <si>
    <t>в иных случаях, не связанных с заключением соглашений, предусмотренных в подпункте 1.6.4.1</t>
  </si>
  <si>
    <t>п.1,3</t>
  </si>
  <si>
    <t>п.3</t>
  </si>
  <si>
    <t>п. 1</t>
  </si>
  <si>
    <t>п.3.1</t>
  </si>
  <si>
    <t>Решение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 2 от 20.12.2013 г.</t>
  </si>
  <si>
    <t>01.1.02.L3040</t>
  </si>
  <si>
    <t>901</t>
  </si>
  <si>
    <t>910</t>
  </si>
  <si>
    <t xml:space="preserve">Решение Совета Кропоткинского гп № 140 от 21.11.2013 г. "О передаче полномочий контрольно-счетного органа Кропоткинского городского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t>
  </si>
  <si>
    <t>бессрочно</t>
  </si>
  <si>
    <t xml:space="preserve">Соглашение о предоставлении в 2021, 2022 и 2023 годах из краевого бюджета бюджету МО Кавказский район субвенции на осуществление отдельных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от 03.02.2021 г №358; </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</si>
  <si>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</si>
  <si>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оказание поддержки социально ориентированным некоммерческим организациям, благотворительной деятельности и добровольчеству (волонтерству)</t>
  </si>
  <si>
    <t>участие в предупреждении и ликвидации последствий чрезвычайных ситуаций в границах поселения</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</si>
  <si>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</si>
  <si>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03.5.02.10370</t>
  </si>
  <si>
    <t>07.1.02.S0640</t>
  </si>
  <si>
    <t>8</t>
  </si>
  <si>
    <t xml:space="preserve">28.12.2015
</t>
  </si>
  <si>
    <t>Код и наименование расходного обязательства</t>
  </si>
  <si>
    <t>Реквизиты нормативного правового акта, договора, соглашения</t>
  </si>
  <si>
    <t xml:space="preserve">Устав МО "Устав муниципального образования Кавказский район" от 29.03.2017 №421 </t>
  </si>
  <si>
    <t>01.1.02.S3550</t>
  </si>
  <si>
    <t>п.1,2,3,4</t>
  </si>
  <si>
    <t>раздел 1 пункт 1.1</t>
  </si>
  <si>
    <t>п.1.2</t>
  </si>
  <si>
    <t xml:space="preserve">Решение сессии МО №353 от 28.10.2021г "Об утверждении Положения о контрольно-счетной палате муниципального образования Кавказский район" </t>
  </si>
  <si>
    <t>статья 8</t>
  </si>
  <si>
    <t>статья 21</t>
  </si>
  <si>
    <t>07.1.03.L5190</t>
  </si>
  <si>
    <t>03.1.N9.53651</t>
  </si>
  <si>
    <t>3.06.00.0.000 -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</si>
  <si>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Постановление администрации муниципального образования Кавказский район от 22 сентября 2021 года № 1441 «Об утверждении Плана противодействия коррупции в администрации муниципального образования Кавказский район»</t>
  </si>
  <si>
    <t>п.1,2,</t>
  </si>
  <si>
    <t>п.5.1</t>
  </si>
  <si>
    <t>п.4</t>
  </si>
  <si>
    <t>п.2.1</t>
  </si>
  <si>
    <t>03.5.02.10380</t>
  </si>
  <si>
    <t xml:space="preserve">Постановление ГА МО "О создании муниципального  учреждения "Аварийно-спасательный отряд муниципального образования Кавказский район" и утверждении устава в новой редакции от 23.09.2011 №902  ; 
</t>
  </si>
  <si>
    <t>п.1,2,3,4,5</t>
  </si>
  <si>
    <t>с 06.06.2016</t>
  </si>
  <si>
    <t>п1,2</t>
  </si>
  <si>
    <t xml:space="preserve">Решение Совета Кроп №30 от 17.11.2022 г.«О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том числе создание, содержание и организация деятельности органа повседневного управления – единой дежурно-диспетчерской службы на 2023 год» </t>
  </si>
  <si>
    <t xml:space="preserve">Решение Сессии МО Кавказский район №471 от 15.12.2022 "О принятии полномочий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дежурно-диспетчерской службы на 2023 год" </t>
  </si>
  <si>
    <t>Решение МО Кавказский район "Об организации работы по противодействию коррупции в сферах деятельности органов местного самоуправления муниципального образования Кавказский район" от 24.11.2022 №461</t>
  </si>
  <si>
    <t>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</si>
  <si>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t>
  </si>
  <si>
    <t>01.1.EВ.57860</t>
  </si>
  <si>
    <t>07.1.А1.55190</t>
  </si>
  <si>
    <t>01.1.EВ.51790</t>
  </si>
  <si>
    <t>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</si>
  <si>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 xml:space="preserve">с 22.12.2016            по 07.02.2023; 
</t>
  </si>
  <si>
    <t>Постановление администрации муниципального образования Кавказский район № 121 от 08.02.2023 "О переименовании муниципального бюджетного учреждения спортивная школа "Буревестник" муниципального образования Кавказский район в муниципальное бюджетное учреждение дополнительного образования спортивная школа "Буревестник" муниципального образования Кавказский район и утверждении Устава"</t>
  </si>
  <si>
    <t xml:space="preserve">с 08.02.2023            по 01.01.2999; </t>
  </si>
  <si>
    <t>Постановление администрации муниципального образования Кавказский район № 122 от 08.02.2023 "О переименовании муниципального бюджетного учреждения спортивная школа "Олимп" муниципального образования Кавказский район в муниципальное бюджетное учреждение дополнительного образования спортивная школа "Олимп" муниципального образования Кавказский район и утверждении Устава"</t>
  </si>
  <si>
    <t>Постановление администрации муниципального образования Кавказский район № 208 от 22.02.2023 "О переименовании муниципального бюджетного учреждения спортивная школа "Юность" муниципального образования Кавказский район в муниципальное бюджетное учреждение дополнительного образования спортивная школа "Юность" муниципального образования Кавказский район и утверждении Устава"</t>
  </si>
  <si>
    <t xml:space="preserve">с 22.02.2023            по 01.01.2999; </t>
  </si>
  <si>
    <t>Постановление администрации муниципального образования Кавказский район № 120 от 08.02.2023 "О переименовании муниципального бюджетного учреждения спортивная школа № 1 города Кропоткин муниципального образования Кавказский район в муниципальное бюджетное учреждение дополнительного образования спортивная школа № 1 города Кропоткин муниципального образования Кавказский район и утверждении Устава"</t>
  </si>
  <si>
    <t>Постановление администрации муниципального образования Кавказский район № 119 от 08.02.2023 "О переименовании муниципального бюджетного учреждения спортивная школа "Смена" муниципального образования Кавказский район в муниципальное бюджетное учреждение дополнительного образования спортивная школа "Смена" муниципального образования Кавказский район и утверждении Устава"</t>
  </si>
  <si>
    <t>Постановление администрации муниципального образования Кавказский район № 123 от 08.02.2023 "О переименовании муниципального бюджетного учреждения спортивная школа "Прометей" муниципального образования Кавказский район в муниципальное бюджетное учреждение дополнительного образования спортивная школа "Прометей" муниципального образования Кавказский район и утверждении Устава"</t>
  </si>
  <si>
    <t>Постановление администрации муниципального образования Кавказский район № 157 от 15.02.2023 "О переименовании муниципального бюджетного учреждения спортивная школа "Ника" муниципального образования Кавказский район в муниципальное бюджетное учреждение дополнительного образования спортивная школа "Ника" муниципального образования Кавказский район и утверждении Устава"</t>
  </si>
  <si>
    <t xml:space="preserve">с 15.02.2023            по 01.01.2999; </t>
  </si>
  <si>
    <t xml:space="preserve">15.12.2016 по 07.02.2023  
</t>
  </si>
  <si>
    <t xml:space="preserve">29.12.2016  по 21.02.2023
</t>
  </si>
  <si>
    <t xml:space="preserve">14.12.2016 по 07.02.23
</t>
  </si>
  <si>
    <t xml:space="preserve">23.12.2016 по 07.02.23
</t>
  </si>
  <si>
    <t xml:space="preserve">15.12.2016 по 14.02.23 
</t>
  </si>
  <si>
    <t>05.06.2014 по 29.03.2023</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</si>
  <si>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 – диспетчерской службы на 2023 год» №1ЕДДС от 27.12.2022 г.</t>
  </si>
  <si>
    <t>Соглашение о предоставлении субвенций на осуществление управленческих функций органами местного самоуправления муниципального района (городского округа) по реализации отдельных государственных полномочий по поддержке сельскохозяйственного производства в Краснодарском крае №21/23 от 19.01.2023г.</t>
  </si>
  <si>
    <t>Соглашение о предоставлении субвенций на 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 ведущих личное подсобное хозяйство,крестьянским (фермерским) хозяйствам, индивидуальным предпринимателям, осуществляющим деятельность в области сельскохозяйственного производства №80/23 от 31.01.2023 г.</t>
  </si>
  <si>
    <t>на поддержку сельскохозяйственного производства,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</si>
  <si>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Решение Совета муниципального образования Кавказского района Краснодарского края  "Об утверждении плана мероприятий по выполнению наказов избирателей депутатм Совета муниципального образования Кавказский район на 2023г" № 462 от 24.11.22г.</t>
  </si>
  <si>
    <t>Нормативно-правовой акт № 03618000-1-2023-005 от 16.01.2023г (классное рукодство)</t>
  </si>
  <si>
    <t>3.03.03.0.000 -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</si>
  <si>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Осуществление расходов на дополнительные меры социальной поддержки и социальной помощи для отдельных категорий граждан</t>
  </si>
  <si>
    <t>Постановление Администрации муниципального образования Кавказский район от 31 октября 2022 г. N1620 "О Порядке предоставления и условиях назначения единовременной выплаты педагогическим работникам - молодым специалистам, впервые трудоустроенным в муниципальные общеобразовательные организации  муниципального образования Кавказский район</t>
  </si>
  <si>
    <t xml:space="preserve">Постановление Администрации муниципального образования Кавказский район от 29 марта 2023 г. N414 "О мерах поддержки членов семей граждан Российской Федерации, принимающих участие в выполнении специальной военной операции" </t>
  </si>
  <si>
    <t>по предоставлению дотаций на выравнивание бюджетной обеспеченности городских, сельских поселений, всего</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</si>
  <si>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</si>
  <si>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Решение Совета №536 от 20.06.2023 г "О назначении выборов депутатов Совета муниципального образования Кавказский район восьмого созыва"</t>
  </si>
  <si>
    <t>22.06.2023 г</t>
  </si>
  <si>
    <t>03.1.01.S0470</t>
  </si>
  <si>
    <t>01.1.02.S0100</t>
  </si>
  <si>
    <t>Постановление администрации муниципального образования Кавказский район от 17 февраля 2016 г. № 216 «Об утверждении Положения о премии главы муниципального образования Кавказский район для учащихся муниципальных бюджетных учреждений дополнительного образования за достижение выдающихся результатов в учебе и исполнительском мастерстве»</t>
  </si>
  <si>
    <t>Расходные обязательства, возникшие в результате принятия нормативных правовых актов муниципального района, заключения договоров (соглашений), всего</t>
  </si>
  <si>
    <t>3.01.01.0.000 -по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</si>
  <si>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</si>
  <si>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</si>
  <si>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</si>
  <si>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</si>
  <si>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</si>
  <si>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</si>
  <si>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</si>
  <si>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</si>
  <si>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создание условий для развития сельскохозяйственного производства в поселениях в сфере животноводства без учета рыболовства и рыбоводства</t>
  </si>
  <si>
    <t>3.01.02.0.000 -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</si>
  <si>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3.02.00.0.000 -Расходные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</si>
  <si>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</si>
  <si>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3.03.00.0.000 -Расходные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</si>
  <si>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по составлению (изменению) списков кандидатов в присяжные заседатели</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</si>
  <si>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</si>
  <si>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</si>
  <si>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реализацию мероприятий, направленных на спасение жизни и сохранение здоровья людей при чрезвычайных ситуациях</t>
  </si>
  <si>
    <t>на поддержку сельскохозяйственного производства,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</si>
  <si>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</si>
  <si>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на организацию развития физической культуры и спорта в субъекте Российской Федерации, в том числе детско-юношеского спорта, национальных видов спорта, содействие в развитии массового спорта, спорта высших достижений, профессионального спорта, реализация мер по развитию физической культуры и спорта инвалидов, лиц с ограниченными возможностями здоровья, адаптивной физической культуры и адаптивного спорта в субъекте Российской Федерации, организация и проведение региональных официальных физкультурных мероприятий и спортивных мероприятий и межмуниципальных официальных физкультурных мероприятий и спортивных мероприятий, создание региональных центров спортивной подготовки и обеспечение их деятельности, утверждение программ развития видов спорта в субъектах Российской Федерации, порядка их разработки и представления, порядка формирования и обеспечения спортивных сборных команд субъектов Российской Федерации, присвоение спортивных разрядов и соответствующих квалификационных категорий тренеров, квалификационных категорий специалистов в области физической культуры и спорта,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государственной аккредитации региональных спортивных федераций, участие в организации мероприятий по выдвижению Российской Федерации, городов Российской Федерации в качестве кандидатов на право проведения международных физкультурных мероприятий и спортивных мероприятий, подготовке и проведению таких мероприятий на территориях субъектов Российской Федерации</t>
  </si>
  <si>
    <t>3.05.00.0.000 -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</si>
  <si>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</si>
  <si>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</si>
  <si>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 xml:space="preserve">п.1 </t>
  </si>
  <si>
    <t xml:space="preserve">Решение Совета МО Кавказский район от 20.12.2023 г. №62 «О принятии полномочий органов местного самоуправления Кропоткинского городского поселения Кавказского района по созданию условий для обеспечения  жителей поселения услугами общественного питания, торговли  и бытового обслуживания на 2024 год» </t>
  </si>
  <si>
    <t>п.1,2 пп 1.1,1.2</t>
  </si>
  <si>
    <t>Решение Совета МО Кавказский район от 20.12.2023 г. №66 «О принятии части полномочий органов местного самоуправления Кропоткинского городского поселения Кавказского района по созданию, содержанию и организации деятельности аварийно-спасательных служб и (или) аварийно- спасательных формирований на территории Кропоткинского городского поселения Кавказского района на 2024 год»</t>
  </si>
  <si>
    <t>01.01.2024</t>
  </si>
  <si>
    <t>Решение Совета МО Кавказский район от 20.12.2023 г. №67 «О принятии части  полномочий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дежурно-диспетчерской службы на 2024 год»</t>
  </si>
  <si>
    <t>Решение Совета МО Кавказский район от 31.01.2024 г. №74 «О принятии полномочий по осуществлению внутреннего муниципального финансового контроля от администраций сельских поселений»</t>
  </si>
  <si>
    <t>Решение Совета Кропоткинского сельского поселения №103 от 23.11.2023 г.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дежурно-диспетчерской службы на 2024 год"</t>
  </si>
  <si>
    <t xml:space="preserve">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 – диспетчерской службы на 2024 год» №11 от 29.12.2023 г.  </t>
  </si>
  <si>
    <t>Соглашение №1 от 09.01.2024 г. "О передаче полномочий по осуществлению внешнего муниципального финансового контроля Кропоткинского городского поселения Кавказского района"</t>
  </si>
  <si>
    <t xml:space="preserve">Решение Совета Кропоткинского гп №105 от 23.11.2023 г. "О передаче полномочий органов местного самоуправления Кропоткинского городского поселения Кавказского района в области создания условий для обеспечения жителей поселения услугами общественного питания, торговли и бытового обслуживания   органам местного самоуправления муниципального образования Кавказский район на 2024 год" </t>
  </si>
  <si>
    <t xml:space="preserve">Соглашение Кропоткинского гп №б/н от 29.12.2023 г.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условий для обеспечения жителей поселения услугами общественного питания, торговли и бытового обслуживания на 2024 год" </t>
  </si>
  <si>
    <t>Решение Совета МО Кроп гп №102 от 23.11.2023 г.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2024 год»</t>
  </si>
  <si>
    <t xml:space="preserve"> 01.01.2024</t>
  </si>
  <si>
    <t>Решение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2024 год» №2 от 27.12.2023 г</t>
  </si>
  <si>
    <t>Решение Совета МО Кавказский район от 20.12.2023 г. №61 «О принятии части полномочий по работе с детьми и молодежью на территории сельских поселений Кавказского района на 2024 год»</t>
  </si>
  <si>
    <t>Решение Совета поселения №3 от 27.12.2023 г. "О передаче полномочий по по организации и осуществлению мероприятий по работе с детьми и молодежью в Темижбекском сельском поселении Кавказского района 2024 год"</t>
  </si>
  <si>
    <t>Соглашение №1 от 09.01.2024 г. "О передаче полномочий по по организации и осуществлению мероприятий по работе с детьми и молодежью в Темижбекском сельском поселении Кавказского района 2024 год"</t>
  </si>
  <si>
    <t>п.1 ,2</t>
  </si>
  <si>
    <t xml:space="preserve">Соглашение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№2 от 09.01.2024 г. </t>
  </si>
  <si>
    <t>Решение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2024 год» №177 от 14.11.2023 г.</t>
  </si>
  <si>
    <t>Соглашение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2024 год» №6 от 09.01.2024 г.</t>
  </si>
  <si>
    <t>Решение «О передаче полномочий по осуществлению внутреннего муниципального финансового контроля на 2024 год администрацией Лосевского сельского поселения Кавказского района администрации муниципального образования Кавказский район» №178 от 14.11.2023 г.</t>
  </si>
  <si>
    <t>Соглашение «О передаче полномочий по осуществлению внутреннего муниципального финансового контроля на 2024 год администрацией Лосевского сельского поселения Кавказского района администрации муниципального образования Кавказский район» №б/н от 01.02.2024 г.</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</si>
  <si>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Лосевского сельского поселения Кавказского района на 2024 год» №174 от 27.09.2023 г.</t>
  </si>
  <si>
    <t>Решение Совета поселения №187 от 17.01.2024 г. "О передаче части полномочий органов местного самоуправления Лосевского сельского поселения органам местного самуоправления муниципального образования Кавказский район по организации и осуществлению мероприятий по работе с детьми и молодежью в на 2024 год"</t>
  </si>
  <si>
    <t>Соглашение №б/н от 17.01.2024 г. "О передаче части полномочий органов местного самоуправления Лосевского сельского поселения органам местного самуоправления муниципального образования Кавказский район по организации и осуществлению мероприятий по работе с детьми и молодежью в на 2024 год"</t>
  </si>
  <si>
    <t>Решение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на 2024 год" №2 от 12.10.2023 г</t>
  </si>
  <si>
    <t>Соглашение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на 2024 год" №1н от 09.01.2024 г.</t>
  </si>
  <si>
    <t>Соглашение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2024 год" №3 от 09.01.2024 г.</t>
  </si>
  <si>
    <t>Решение Совета поселения №4 от 22.11.2023 г. "О передаче полномочий органов местного самоуправления сельского поселения им.М.Горького органам местного самуоправления муниципального образования Кавказский район по организации и осуществлению мероприятий по работе с детьми и молодежью в на 2024 год"</t>
  </si>
  <si>
    <t>Соглашение №1 от 09.01.2024 г. "О передаче полномочий органов местного самоуправления сельского поселения им.М.Горького органам местного самуоправления муниципального образования Кавказский район по организации и осуществлению мероприятий по работе с детьми и молодежью в на 2024 год"</t>
  </si>
  <si>
    <t>Решение Совета поселения №180 от 29.11.2023 г. "О передаче части полномочий органов местного самоуправления Дмитриевского сельского поселения органам местного самуоправления муниципального образования Кавказский район по организации и осуществлению мероприятий по работе с детьми и молодежью в на 2024 год"</t>
  </si>
  <si>
    <t>Соглашение №3 от 25.03.2024 г. "О передаче части полномочий органов местного самоуправления Дмитриевского сельского поселения органам местного самуоправления муниципального образования Кавказский район по организации и осуществлению мероприятий по работе с детьми и молодежью в на 2024 год"</t>
  </si>
  <si>
    <t>Решение Дмитриевского сп №175 от 25.10.2023 г. «О передаче полномочий органа внутреннего муниципального финансового контроля Дмитриевского сельского поселения Кавказского района органу внутреннего муниципального финансового контроля муниципального образования Кавказский район на 2024 год»</t>
  </si>
  <si>
    <t>Соглашение «О передаче полномочий по осуществлению внутреннего муниципального финансового контроля на 2024 год администрацией Дмитриевского сельского поселения Кавказского района администрации муниципального образования Кавказский район» №б/н от 11.01.2024 г.</t>
  </si>
  <si>
    <t>Решение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№173 от 25.10.2023 г.</t>
  </si>
  <si>
    <t>Соглашение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№4 от 11.01.2024 г.</t>
  </si>
  <si>
    <t xml:space="preserve">Решение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2024 год" №4 от 22.09.2023 г. </t>
  </si>
  <si>
    <t>Соглашение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2024 год" №4 от 09.01.2024 г</t>
  </si>
  <si>
    <t>Решение Совета поселения №4 от 30.10.2023 г. "О передаче части полномочий органов местного самоуправления Кавказского сельского поселения органам местного самуоправления муниципального образования Кавказский район по организации и осуществлению мероприятий по работе с детьми и молодежью на 2024 год"</t>
  </si>
  <si>
    <t>Соглашение №б/н от 31.01.2024 г. "О передаче части полномочий органов местного самоуправления Кавказского сельского поселения органам местного самуоправления муниципального образования Кавказский район по организации и осуществлению мероприятий по работе с детьми и молодежью на 2024 год"</t>
  </si>
  <si>
    <t>Решение Совета поселения №253 от 29.11.2023 г. "О передаче части полномочий органов местного самоуправления Привольного сельского поселения органам местного самуоправления муниципального образования Кавказский район по организации и осуществлению мероприятий по работе с детьми и молодежью на 2024 год"</t>
  </si>
  <si>
    <t>Соглашение №б/н от 25.03.2024 г. "О передаче части полномочий органов местного самоуправления Привольного сельского поселения органам местного самуоправления муниципального образования Кавказский район по организации и осуществлению мероприятий по работе с детьми и молодежью на 2024 год"</t>
  </si>
  <si>
    <t>Соглашение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на 2024 году» №б/н от 01.02.2024.</t>
  </si>
  <si>
    <t>Решение №249 от 29.11.2023 г.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на 2024 года"</t>
  </si>
  <si>
    <t>Соглашение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2024 год" №2 от 09.01.2024 г.</t>
  </si>
  <si>
    <t>Решение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2024 год" №259 от 22.12.2023г</t>
  </si>
  <si>
    <t>Решение Совета поселения №211 от 29.11.2023 г. "О передаче части полномочий органов местного самоуправления Мирского сельского поселения органам местного самуоправления муниципального образования Кавказский район по организации и осуществлению мероприятий по работе с детьми и молодежью на 2024 год"</t>
  </si>
  <si>
    <t>Соглашение №б/н от 01.03.2024 г. "О передаче части полномочий органов местного самоуправления Мирского сельского поселения органам местного самуоправления муниципального образования Кавказский район по организации и осуществлению мероприятий по работе с детьми и молодежью на 2024 год"</t>
  </si>
  <si>
    <t>Решение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на 2024 год» №208 от 29.11.2023 г.</t>
  </si>
  <si>
    <t>Соглашение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на 2024 год» №б/н от 01.02.2024 г.</t>
  </si>
  <si>
    <t>Решение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2024 год» №206 от 29.11.2023 г.</t>
  </si>
  <si>
    <t>Соглашение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2024 год» №2 от 09.01.2024 г.</t>
  </si>
  <si>
    <t>02.1.01.А0820</t>
  </si>
  <si>
    <t>03.1.N9.А3651</t>
  </si>
  <si>
    <t>01.1.02.R3032</t>
  </si>
  <si>
    <t>Постановление администрации муниципального образования Кавказский район № 568 от 20.04.2023 "О создании муниципального бюджетного учреждения дополнительного образования спортивная школа "Вершина" муниципального образования Кавказский район"</t>
  </si>
  <si>
    <t xml:space="preserve">п. 1-9 ; 
</t>
  </si>
  <si>
    <t xml:space="preserve">с 20.04.2023            по 01.01.2999; </t>
  </si>
  <si>
    <t>Соглашение о предоставлении субвенции из краевого бюджета бюджету муниципального образования Кавказский район  Краснодарского края нареализацию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 от 18.04.2023  № 75;</t>
  </si>
  <si>
    <t xml:space="preserve">Соглашение о предоставлении субвенции из краевого бюджета бюджету муниципального образования Кавказский район  Краснодарского края на реализацию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 от 13.02.2024 № 29; </t>
  </si>
  <si>
    <t>Соглашение о предоставлении субвенций на осуществление управленческих функций органами местного самоуправления муниципального района (городского округа) по реализации отдельных государственных полномочий по поддержке сельскохозяйственного производства в Краснодарском крае №107/24 от 19.01.2024 г.</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</si>
  <si>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2024 году из краевого бюджета бюджету муниципального образования Кавказский район единой субвенции в области социальной политики" №17 от 19.01.2024 г
</t>
  </si>
  <si>
    <t>01.01.2024 г</t>
  </si>
  <si>
    <t>31.12.2024 г</t>
  </si>
  <si>
    <t>Соглашение №03618000-1-2023-011 от 21.07.2023  г "Между министерством здравоохранения Краснодарского края и муниципальным образованием Кавказский район о предоставлении субвенции из бюджета субъекта Российской Федерации  местному бюджету" (на строительство ФАП в п.Степной)</t>
  </si>
  <si>
    <t>Соглашение между министерством топливно-энергетического комплекса и жилищно-коммунального хозяйства Краснодарского края и муниципальным образованием Кавказский район "О предоставлении в 2024 году субвенции из бюджета Краснодарского края местному бюджету муниципального образования Кавказский район на 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 №УГ-40 от 15.01.2024</t>
  </si>
  <si>
    <t xml:space="preserve">Соглашение  между министерством труда и социального развития Краснодарского края и муниципальным образованием Кавказский район "О предоставлении в 2023, 2024 и 2025 годах из краевого бюджета бюджету муниципального образования Кавказский район субвенции на осуществление отдельных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 61 от 25.01.2023г. </t>
  </si>
  <si>
    <t xml:space="preserve">Соглашение  между министерством труда и социального развития Краснодарского края и муниципальным образованием Кавказский район "О предоставлении в 2024, 2025 и 2026 годах из краевого бюджета бюджету муниципального образования Кавказский район субвенции на осуществление отдельных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 61 от 22.02.2024г. </t>
  </si>
  <si>
    <t>Постановление Администрации муниципального образования Кавказский район от 21 февраля 2024 г. N 213 "О Порядке предоставления и условиях назначения единовременной выплаты педагогическим работникам - молодым специалистам, впервые трудоустроенным в муниципальные общеобразовательные организации  муниципального образования Кавказский район</t>
  </si>
  <si>
    <t>Постановление Администрации муниципального образования Кавказский район от 13 февраля 2024 г. N 163 "Об утверждения Положения о порядке и условиях проведения муниципального конкурса профессионального мастерства "Лучший по профессии" среди молодых специалистов-педагогических работников учреждений отрасли "Образование" муниципального образования Кавказский район</t>
  </si>
  <si>
    <t>Соглашение между министерством образования, науки и молодежной политики Краснодарского края и муниципальным образованием Кавказский район о предоставлении субвенции из бюджета Краснодарского края бюджету муниципального образования Кавказский район на осуществление государственных полномочий в области образования по финансовому обеспечению государственных гарантий реализации прав на по лучение общедоступного и бесплатного и бесплатного дошкольного, начального общего, основного общего, среднего общего образованияв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услуг)(за исключением расходов, источником финансового обеспечения которых являются межбюджетные  трансфертыиз федерального бюджета и средства бюджета Краснодарского края, предусмотренные на выполнение условий софинансирования при предоставлении указанных межбюджетных трансфертов)(иных расходов, соглашение на предоставление которых заключается в соответствии с требованиями бюджетного законодательства в государственной интегрированной информационной системе "Электронный бюджет") № 17/30 от 15.01.2024г</t>
  </si>
  <si>
    <t>Соглашение между министерством образования, науки и молодежной политики Краснодарского края и муниципальным образованием Кавказский район о предоставлении субвенции из бюджета Краснодарского края бюджету муниципального образования Кавказский район на осуществление государственных полномочий в области образования по финансовому обеспечению государственных гарантий реализации прав на по лучение общедоступного и бесплатного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17/20 от 15.01.2024г</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</si>
  <si>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2024 год» № б/н от 29.12.2023 г.</t>
  </si>
  <si>
    <t>Решение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2024 год" №6 от 12.10.2023 г</t>
  </si>
  <si>
    <t>Соглашение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2024 год» №9 от 09.01.2024 г.</t>
  </si>
  <si>
    <t>Решение Совета МО Кавказский район от 31.01.2024 года №69 "О выделении финансовых средств из бюджета муниципального образования Кавказский район в 2024 году в целях оказания содействия в подготовке и проведении выборов Президента Российской Федерации"</t>
  </si>
  <si>
    <t>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(п. 27 в ред. Федерального закона от 02.11.2023 N 517-ФЗ)</t>
  </si>
  <si>
    <t>организация и осуществление мероприятий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поселении</t>
  </si>
  <si>
    <t>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</si>
  <si>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</si>
  <si>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</si>
  <si>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на осуществление полномочий по предметам ведения Российской Федерации, а также совместного ведения по решению вопросов, не указанных в части 1 статьи 44 Федеральный закон от 21.12.2021 N 414-ФЗ "Об общих принципах организации публичной власти в субъектах Российской Федерации" (прочие, не указанные в иных кодах строк)</t>
  </si>
  <si>
    <t xml:space="preserve">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 </t>
  </si>
  <si>
    <t xml:space="preserve">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субъекта Российской Федерации, организация обеспечения полноценным питанием беременных женщин, кормящих матерей, а также детей в возрасте до трех лет, по заключению врачей </t>
  </si>
  <si>
    <t xml:space="preserve">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 </t>
  </si>
  <si>
    <t>08.1.03.S2690</t>
  </si>
  <si>
    <t>05.1.04.10880</t>
  </si>
  <si>
    <t>3.07.00.0.000 - Условно утвержденные расходы на первый и второй годы планового периода в соответствии с решением о местном бюджете муниципального района</t>
  </si>
  <si>
    <t>Первый год 
планого периода 2026 год</t>
  </si>
  <si>
    <t>Второй год
 планого периода 2027 год</t>
  </si>
  <si>
    <t>923</t>
  </si>
  <si>
    <t>04.2.01.S0620</t>
  </si>
  <si>
    <t>03.2.01.9Д000</t>
  </si>
  <si>
    <t>01.3.02.S0100</t>
  </si>
  <si>
    <t>01.3.02.S3550</t>
  </si>
  <si>
    <t>07.2.01.S0640</t>
  </si>
  <si>
    <t>07.1.Я5.55190</t>
  </si>
  <si>
    <t>03.3.03.10370</t>
  </si>
  <si>
    <t>03.3.03.10380</t>
  </si>
  <si>
    <t>03.3.04.S2560</t>
  </si>
  <si>
    <t>Служба единого заказчика</t>
  </si>
  <si>
    <t>07.3.03.L5190</t>
  </si>
  <si>
    <t>08.3.02.S2820</t>
  </si>
  <si>
    <t>03.3.02.L4970</t>
  </si>
  <si>
    <t>16.3.01.R0820</t>
  </si>
  <si>
    <t>16.3.01.А0820</t>
  </si>
  <si>
    <t>01.1.Ю6.51790</t>
  </si>
  <si>
    <t>08.2.01.S0340</t>
  </si>
  <si>
    <t>Реестр расходных обязательств муниципального образования Кавказский район на 2024 год и на плановый период 2025-2027 годов.</t>
  </si>
  <si>
    <t xml:space="preserve">Постановление администрации муниципального образования Кавказский район "Об утверждении Положения о порядке использования бюджетных ассигнований резервного фонда муниципального образования Кавказский район" от 19.02.2010 №100; </t>
  </si>
  <si>
    <t xml:space="preserve">Постановление администрации муниципального образования Кавказский район "О проведении мероприятий по страхованию ответственности муниципального образования Кавказский район за причиненный вред в результате аварии на опасных объектах муниципальной казны муниципального образования Кавказский район от 23.01.2013 №38; </t>
  </si>
  <si>
    <t xml:space="preserve">Постановление администрации муниципального образования Кавказский район "Об уполномоченных органах муниципального образования Кавказский район по содержанию объектов муниципальной казны муниципального образования Кавказский район" от 01.08.2023 №1227; </t>
  </si>
  <si>
    <t xml:space="preserve">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от 17.11.2014 №1779; </t>
  </si>
  <si>
    <t xml:space="preserve">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"Обеспечение безопасности населения" от 29.10.2014 №1717; </t>
  </si>
  <si>
    <t xml:space="preserve">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"Развитие топливно-энергетического комплекса от 17.11.2014 №1778; </t>
  </si>
  <si>
    <t xml:space="preserve">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от 17.11.2014 №1779; </t>
  </si>
  <si>
    <t xml:space="preserve">Постановление администрации муниципального образования Кавказский район "Об организации деятельности муниципального учреждения "Управление по делам гражданской обороны, чрезвычайным ситуациям и обеспечению пожарной безопасности муниципального образования Кавказский район" от 06.02.2009 №46; </t>
  </si>
  <si>
    <t xml:space="preserve">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от 31.10.2014 №1731; </t>
  </si>
  <si>
    <t>Постановление администрации муниципального образования Кавказский район "О создании, содержании, использовании и восполнении запасов (резерва) материально-технических, продовольственных, медицинских и иных средств муниципального образования Кавказский район в целях гражданской обороны и ликвидации чрезвычайных ситуаций от 25.02.2014 №447;</t>
  </si>
  <si>
    <t xml:space="preserve">Постановление администрации муниципального образования Кавказский район "Устав муниципального казенного учреждения "Управление по делам гражданской обороны, чрезвычайным ситуациям муниципального образования Кавказский район от 06.09.2011 №835; </t>
  </si>
  <si>
    <t>Постановление администрации муниципального образования Кавказский район "Об утверждении муниципальной программы "Социальная поддержка граждан" № 1775 от 14.11.2014г.,</t>
  </si>
  <si>
    <t>Постановление администрации муниципального образования Кавказский район "Об утверждении муниципальной программы "Обеспечение безопасности населения" № 1717 от 29.10.14г.</t>
  </si>
  <si>
    <t xml:space="preserve">Постановление администрации муниципального образования Кавказский район №1088 от 14,07,2015 г "Об утверждении Устава муниципального бюджетного дошкольного образовательного учреждения "Детский сад №1 г.Кропоткин" муниципального образования Кавказский район" </t>
  </si>
  <si>
    <t xml:space="preserve">Постановление администрации муниципального образования Кавказский район №1164 от 07,08,2015 г "Об утверждении Устава муниципального автономного дошкольного образовательного учреждения центр развития ребенка - детский сад №2 г.Кропоткин муниципального образования Кавказский район" </t>
  </si>
  <si>
    <t xml:space="preserve">Постановление администрации муниципального образования Кавказский район №1089 от 14,07,2015 г "Об утверждении Устава муниципального бюджетного дошкольного образовательного учреждения "Детский сад  №3" муниципального образования Кавказский район" </t>
  </si>
  <si>
    <t xml:space="preserve">Постановление администрации муниципального образования Кавказский район №1818 от 28,11,2019 г. "Об утверждении Устава муниципального бюджетного дошкольного образовательного учреждения "Детский сад комбинированного вида №4 г.Кропоткин" муниципального образования Кавказский район" </t>
  </si>
  <si>
    <t>Постановление администрации муниципального образования Кавказский район №1819 от 28.11.2019 г. "Об утверждении Устава муниципального бюджетного дошкольного образовательного учреждения "Детский сад №5 г.Кропоткин" муниципального образования Кавказский район"</t>
  </si>
  <si>
    <t xml:space="preserve">Постановление администрации муниципального образования Кавказский район №1090 от 14,07,2015 г. "Об утверждении Устава муниципального бюджетного дошкольного образовательного учреждения "Детский сад №6 г.Кропоткин" муниципального образования Кавказский район" </t>
  </si>
  <si>
    <t xml:space="preserve">Постановление администрации муниципального образования Кавказский район №1091 от 14,07,2015 г. "Об утверждении Устава муниципального бюджетного дошкольного образовательного учреждения "Детский сад комбинированного вида №7 г.Кропоткин" муниципального образования Кавказский район" </t>
  </si>
  <si>
    <t>Постановление администрации муниципального образования Кавказский район №1995 от 23.12.2014 г. "Об утверждении Устава  муниципального бюджетного дошкольного образовательного учреждения "Детский сад №8 г.Кропоткин" муниципального образования Кавказский район"</t>
  </si>
  <si>
    <t xml:space="preserve">Постановление администрации муниципального образования Кавказский район №1743 от 19.11,2019 г. "Об утверждении Устава муниципального бюджетного дошкольного образовательного учреждения "Детский сад №9 г.Кропоткин" муниципального образования Кавказский район" </t>
  </si>
  <si>
    <t xml:space="preserve">Постановление администрации муниципального образования Кавказский район№1066 от 07,08,2015 г. "Об утверждении Устава муниципального бюджетного дошкольного образовательного учреждения "Детский сад комбинированного вида №11 г.Кропоткин" муниципального образования Кавказский район" </t>
  </si>
  <si>
    <t xml:space="preserve">Постановление администрации муниципального образования Кавказский район №1820 от 28,11,2019 г "Об утверждении Устава муниципального бюджетного дошкольного образовательного учреждения "Детский сад №12 г.Кропоткин" муниципального образования Кавказский район" </t>
  </si>
  <si>
    <t xml:space="preserve">Постановление администрации муниципального образования Кавказский район №1167 от 07,08,2015 г. "Об утверждении Устава муниципального автономного дошкольного образовательного учреждения "Центр развития ребенка - детский сад №14 г.Кропоткин" муниципального образования Кавказский район" </t>
  </si>
  <si>
    <t>Постановление администрации муниципального образования Кавказский район№1168 от 07,08,2015 г. "Об утверждении Устава муниципального бюджетного дошкольного образовательного учреждения "Детский сад комбинированного вида №15 г.Кропоткин" муниципального образования Кавказский район" №1168 от 07,08,2015</t>
  </si>
  <si>
    <t xml:space="preserve">Постановление администрации муниципального образования Кавказский район №1067 от 07,07,2015 г "Об утверждении Устава муниципального бюджетного дошкольного образовательного учреждения "Детский сад №16 г.Кропоткин" муниципального образования Кавказский район" </t>
  </si>
  <si>
    <t xml:space="preserve">Постановление администрации муниципального образования Кавказский район №1763 от 29,11,2017 г. "Об утверждении Устава муниципального автономного дошкольного образовательного учреждения Центр развития ребенка - детский сад №17 г.Кропоткин муниципального образования Кавказский район" </t>
  </si>
  <si>
    <t xml:space="preserve">Постановление администрации муниципального образования Кавказский район №1094 от 14,07,2015 г "Об утверждении Устава муниципального автономного дошкольного образовательного учреждения "Центр развития ребенка - детский сад №18 г.Кропоткин" муниципального образования Кавказский район" </t>
  </si>
  <si>
    <t xml:space="preserve">Постановление администрации муниципального образования Кавказский район №1068 от 07,07,2015 г "Об утверждении Устава  муниципального бюджетного дошкольного образовательного учреждения "Детский сад №19 х.Лосево" муниципального образования Кавказский район" </t>
  </si>
  <si>
    <t xml:space="preserve">Постановление администрации муниципального образования Кавказский район №1153 от 06,08,2015 г "Об утверждении Устава муниципального бюджетного дошкольного образовательного учреждения "Детский сад №20 поселка Степной муниципального образования Кавказский район" </t>
  </si>
  <si>
    <t xml:space="preserve">Постановление администрации муниципального образования Кавказский район №1097 от 14,07,2015 г "Об утверждении Устава муниципального бюджетного дошкольного образовательного учреждения "Центр развития ребенка детский сад №21 имени М.Горького муниципального образования Кавказский район" </t>
  </si>
  <si>
    <t xml:space="preserve">Постановление администрации муниципального образования Кавказский район №1169 от 07,08,2015 г "Об утверждении Устава муниципального автономного дошкольного образовательного учреждения "Детский сад №22" муниципального образования Кавказский район" </t>
  </si>
  <si>
    <t xml:space="preserve">Постановление администрации муниципального образования Кавказский район №1154 от 06,08,2015 г. "Об утверждении Устава в новой редакции муниципального бюджетного дошкольного образовательного учреждения "Детский сад №23" муниципального образования Кавказский район" </t>
  </si>
  <si>
    <t xml:space="preserve">Постановление администрации муниципального образования Кавказский район №1095 от 14,07,2015 г. "Об утверждении Устава в новой редакции муниципального бюджетного дошкольного образовательного учреждения "Детский сад №24" муниципального образования Кавказский район" </t>
  </si>
  <si>
    <t>Постановление администрации муниципального образования Кавказский район №1170 от 07,08,2015 г. "Об утверждении Устава в новой редакции  муниципального бюджетного дошкольного образовательного учреждения "Детский сад №25" муниципального образования Кавказский район"</t>
  </si>
  <si>
    <t xml:space="preserve">Постановление администрации муниципального образования Кавказский район №1505 от 02.10.2019 г. "Об утверждении Устава в новой редакции муниципального бюджетного дошкольного образовательного учреждения "Детский сад №26" муниципального образования Кавказский район" </t>
  </si>
  <si>
    <t xml:space="preserve">Постановление администрации муниципального образования Кавказский район № 1171 от 07,08,2015 г. "Об утверждении Устава в новой редакции муниципального бюджетного дошкольного образовательного учреждения "Детский сад №27" муниципального образования Кавказский район" </t>
  </si>
  <si>
    <t>Постановление администрации муниципального образования Кавказский район №1070 от 07.07.2015 "Об утверждении Устава в новой редакции муниципального бюджетного  дошкольного образовательного учреждения детский сад №28 ст.Темижбекская муниципального образования Кавказский район"</t>
  </si>
  <si>
    <t xml:space="preserve">Постановление администрации муниципального образования Кавказский район №1172 от 07,08,2015 г. "Об утверждении Устава в новой редакции муниципального бюджетного дошкольного образовательного учреждения "Детский сад №29" муниципального образования Кавказский район" </t>
  </si>
  <si>
    <t xml:space="preserve">Постановление администрации муниципального образования Кавказский район№1173 от 07,08,2015 г. "Об утверждении Устава  муниципального бюджетного дошкольного образовательного учреждения "Детский сад №30" муниципального образования Кавказский район" </t>
  </si>
  <si>
    <t>Постановление администрации муниципального образования Кавказский район №1069 от 07.07.2015 "Об утверждении Устава в новой редакции  муниципального бюджетного дошкольного образовательного учреждения детский сад  общеразвивающего вида № 31 поселка Мирской муниципального образования Кавказский район"</t>
  </si>
  <si>
    <t xml:space="preserve">Постановление администрации муниципального образования Кавказский район №875 от 30.05.2017; "Об утверждении Устава муниципального автономного дошкольного образовательного учреждения центр развития ребенка - детский сад №32 города Кропоткин муниципального образования Кавказский район" </t>
  </si>
  <si>
    <t>Постановление администрации муниципального образования Кавказский район №876 от 30.05.2017 г "Об утверждении Устава муниципального автономного дошкольного образовательного учреждения центр развития ребенка - детский сад №33 станицы Кавказская муниципального образования Кавказский район"</t>
  </si>
  <si>
    <t>Постановление администрации муниципального образования Кавказский район №1449 от 24.09.2019 г. "Об утверждении устава  муниципального бюджетного общеобразовательного учреждения средняя общеобразовательная школа №1 имени С.В. Целых г. Кропоткин муниципального образования Кавказский район"</t>
  </si>
  <si>
    <t>Постановление администрации муниципального образования Кавказский район №1431 от 18.09.2019 "Об утверждении устава  муниципального бюджетного общеобразовательного учреждения открытая (сменная) общеобразовательная школа №1 имени И.И. Никонова города Кропоткина муниципального образования Кавказский район"</t>
  </si>
  <si>
    <t xml:space="preserve">Постановление администрации муниципального образования Кавказский район № 76 от 28.01.2020г.  "Об утверждении устава  муниципального бюджетного общеобразовательного учреждения средняя общеобразовательная школа №2 имени К.К. Рокоссовского г. Кропоткин муниципального образования Кавказский район" </t>
  </si>
  <si>
    <t xml:space="preserve">Постановление администрации муниципального образования Кавказский район №1332  от 30.08.2019 г. "Об утверждении устава  муниципального автономного общеобразовательного учреждения лицея №3 имени В.М. Ломоносова г. Кропоткин муниципального образования Кавказский район" </t>
  </si>
  <si>
    <t xml:space="preserve">Постановление администрации муниципального образования Кавказский район №1317 от 27.08,2019 "Об утверждении Устава муниципального бюджетного образовательного учреждения средняя общеобразовательная школа №5 муниципального образования Кавказский район" </t>
  </si>
  <si>
    <t>Постановление администрации муниципального образования Кавказский район №1460 от 25.09.2019  "Об утверждении устава муниципального бюджетного общеобразовательного учреждения средняя общеобразовательная школа №6 имени Ю.А. Гагарина города Кропоткина муниципального образования Кавказский район"</t>
  </si>
  <si>
    <t>Постановление администрации муниципального образования Кавказский район №344 от 23.03.2020 "Об утверждении устава  муниципального бюджетного образовательного учреждения средней общеобразовательной школы №7 имени П.Н.Степаненко города Кропоткин муниципального образования Кавказский район"</t>
  </si>
  <si>
    <t xml:space="preserve">Постановление администрации муниципального образования Кавказский район №1318 от 27,08,2019 "Об утверждении устава муниципального бюджетного общеобразовательного учреждения средняя общеобразовательная школа №11 города Кропоткина муниципального образования Кавказский район" </t>
  </si>
  <si>
    <t>Постановление администрации муниципального образования Кавказский район  №1669 от 05,11,2019 "Об утверждении устава  муниципального бюджетного общеобразовательного учреждения средняя общеобразовательная школа №16 имени В.К. Рыжова города Кропоткина муниципального образования Кавказский район"</t>
  </si>
  <si>
    <t>Постановление администрации муниципального образования Кавказский район  №1157  от 01.08.2019  "Об утверждении устава  муниципального бюджетного общеобразовательного учреждения средняя общеобразовательная школа №17 имени Г.К. Жукова города Кропоткина муниципального образования Кавказский район"</t>
  </si>
  <si>
    <t xml:space="preserve">Постановление администрации муниципального образования Кавказский район № 187 от 24.02.2021 "Об утверждении устава  муниципального бюджетного общеобразовательного учреждения средняя общеобразовательная школа №44 имени Героя Советского союза Г.П. Поветкина города Кропоткин муниципального образования Кавказский район" </t>
  </si>
  <si>
    <t>Постановление администрации муниципального образования Кавказский район №1709 от 13.11,2019 "Об утверждении устава  муниципального бюджетного общеобразовательного учреждения лицей №45 имени академика С.П. Королева города Кропоткин муниципального образования Кавказский район"</t>
  </si>
  <si>
    <t xml:space="preserve">Постановление администрации муниципального образования Кавказский район №431 от 10.03.2016 года "О порядке финансирования питания учащихся в  муниципальном образовании Кавказский район" </t>
  </si>
  <si>
    <t xml:space="preserve">Постановление администрации муниципального образования Кавказский район №1537 от 23.11.2016 года "О порядке финансирования питания учащихся и педагогических работников в муниципальном образовании Кавказский район" </t>
  </si>
  <si>
    <t>Постановление администрации муниципального образования Кавказский район "Об утверждении муниципальной программы "Социальная поддержка граждан" № 1775 от 14.11.2014г.</t>
  </si>
  <si>
    <t>Постановление администрации муниципального образования Кавказский район "Об утверждении муниципальной программы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 1779 от 17.11.2014г.</t>
  </si>
  <si>
    <t>Постановление администрации муниципального образования Кавказский район "Об утверждении муниципальной программы "Развитие топливно-энергетического комплекса"  № 1778 от 17.11.2014г.</t>
  </si>
  <si>
    <t xml:space="preserve">Постановление администрации муниципального образования Кавказский район №1412 от 16.09.2019 "Об утверждении Устава муниципального бюджетного общеобразовательного учреждения "Школа основного общего образования №43 имени А.Л. Гречишкина станицы Казанская муниципального образования Кавказский район" </t>
  </si>
  <si>
    <t>Постановление администрации муниципального образования Кавказский район №1324 от 28.08.2019 "Об утверждении устава муниципального бюджетного общеобразовательного учреждения средняя общеобразовательная школа №8 поселка им.М.Горького муниципального образования Кавказский район"</t>
  </si>
  <si>
    <t xml:space="preserve">Постановление администрации муниципального образования Кавказский район №1405 от 13,09,2019 г "Об утверждении устава муниципального бюджетного общеобразовательного учреждения средняя общеобразовательная школа №9 имени В.С. Кашук хутора Привольный муниципального образования Кавказский район" </t>
  </si>
  <si>
    <t xml:space="preserve">Постановление администрации муниципального образования Кавказский район №1411 от 16.09.2019 "Об утверждении устава муниципального бюджетного общеобразовательного учреждения средняя общеобразовательная школа №10 имени В.Ф. Маргелова поселка Степной муниципального образования Кавказский район" </t>
  </si>
  <si>
    <t xml:space="preserve">Постановление администрации муниципального образования Кавказский район №1356 от 05,09,2019 "Об утверждении устава муниципального бюджетного общеобразовательного учреждения средняя общеобразовательная школа №12 имени А.С. Пушкина станицы Кавказская муниципального образования Кавказский район" </t>
  </si>
  <si>
    <t xml:space="preserve">Постановление администрации муниципального образования Кавказский район №872 от 21,05,2015 "Об утверждении устава  муниципального бюджетного общеобразовательного учреждения средняя общеобразовательная школа №13 станицы Дмитриевская муниципального образования Кавказский район" </t>
  </si>
  <si>
    <t xml:space="preserve">Постановление администрации муниципального образования Кавказский район №1369 от 06.09.,2019 "Об утверждении устава муниципального бюджетного общеобразовательного учреждения средняя общеобразовательная школа №14 имени А.И.Покрышкина станицы Кавказская муниципального образования Кавказский район" </t>
  </si>
  <si>
    <t>Постановление администрации муниципального образования Кавказский район №1515 от 03,10,2019 "Об утверждении устава муниципального бюджетного общеобразовательного учреждения средняя общеобразовательная школа №15 имени А.П. Маресьева поселка Мирской муниципального образования Кавказский район"</t>
  </si>
  <si>
    <t>Постановление администрации муниципального образования Кавказский район №1331 от 30.08,2019 г Об утверждении устава муниципального бюджетного общеобразовательного учреждения средняя общеобразовательная школа №18 имени Н.П.Симоняка станицы Темижбекской  муниципального образования Кавказский район"</t>
  </si>
  <si>
    <t xml:space="preserve">Постановление администрации муниципального образования Кавказский район № 299 от 16.03.2020г  "Об утверждении устава муниципального бюджетного общеобразовательного учреждения средняя общеобразовательная школа №19 станицы Казанская муниципального образования Кавказский район" </t>
  </si>
  <si>
    <t xml:space="preserve">Постановление администрации муниципального образования Кавказский район №1404 от 13.09,2019 "Об утверждении устава муниципального бюджетного общеобразовательного учреждения средняя общеобразовательная школа №20 имени Н.Г. Чернышева станицы Казанская муниципального образования Кавказский район" </t>
  </si>
  <si>
    <t>Постановление администрации муниципального образования Кавказский район № 730 от  09.07.2020 г "Об утверждении устава муниципального бюджетного общеобразовательного учреждения средняя общеобразовательная школа № 21 имени Т.Костыриной хутора Лосево муниципального образования Кавказский район"</t>
  </si>
  <si>
    <t>Постановление администрации муниципального образования Кавказский район Администрации муниципального образования Кавказский район от 31 октября 2014 г. N 1733 "Об утверждении муниципальной программы муниципального образования Кавказский район "Развитие образования"</t>
  </si>
  <si>
    <t>Постановление администрации муниципального образования Кавказский район "Об утверждении муниципальной программы  "Развитие культуры" № 1693 от 24.10.2014г.</t>
  </si>
  <si>
    <t>Постановление администрации муниципального образования Кавказский район №1063 от 07.07.2015 "Об утверждении Устава "Муниципального автономного образовательного учреждения дополнительного образования детей центр внешкольной работы города Кропоткин муниципального образования Кавказский район"</t>
  </si>
  <si>
    <t>Постановление администрации муниципального образования Кавказский район №1032 от 30.06.2015 "Об утверждении Устава муниципального бюджетного образовательного учреждения дополнительного образования детей станция юных натуралистов города Кропоткина муниципального образования Кавказский район"</t>
  </si>
  <si>
    <t>Постановление администрации муниципального образования Кавказский район №1033 от 30,06,2015 "Об утверждении Устава муниципального  бюджетного образовательного учреждения дополнительного образования дом детского творчества муниципального образования Кавказский район"</t>
  </si>
  <si>
    <t>Постановление администрации муниципального образования Кавказский район №1184 от 12,08,2015 "Об утверждении Устава муниципального бюджетного образовательного учреждения дополнительного образования детская юношеская спортивная школа "Совершенство" города Кропоткин муниципального образования Кавказский район"</t>
  </si>
  <si>
    <t>Постановление администрации муниципального образования Кавказский район №1571 от 10.12.2015 г. "О переименовании муниципального бюджетного образовательного учреждения дополнительного образования детей "Детской художественной школы города Кропоткина" муниципального образования Кавказский район в муниципальное бюджетное учреждение дополнительного образования детскую художественную школу города Кропоткин муниципального образования Кавказский район и утверждении устава в новой редакции</t>
  </si>
  <si>
    <t xml:space="preserve">Постановление администрации муниципального образования Кавказский район №1644 от 28.12.2015 г. "О переименовании муниципального бюджетного образовательного учреждения дополнительного образования детей детская школа искусств станицы Кавказской муниципального образования Кавказский район в муниципальное бюджетное учреждение дополнительного образования детская школа искусств станицы Кавказской муниципального образования Кавказский район и утверждении устава в новой редакции" </t>
  </si>
  <si>
    <t>Постановление администрации муниципального образования Кавказский район №1562 от 07.12.2015 г. "Об утверждении текста изменений в устав муниципального бюджетного образовательного учреждения дополнительного образования детей "Детская музыкальная школа №2" города Кропоткина муниципального образования Кавказский район"</t>
  </si>
  <si>
    <t>Постановление администрации муниципального образования Кавказский район №1561 от 07.12.2015 г. "Об утверждении текста изменений в устав муниципального бюджетного образовательного учреждения дополнительного образования детей "Детская музыкальная школа №1 им.Свиридова" города Кропоткина муниципального образования Кавказский район"</t>
  </si>
  <si>
    <t>Постановление администрации муниципального образования Кавказский район №1645 от 28.12.2015 г. "О переименовании муниципального бюджетного образовательного учреждения дополнительного образования детей детской школы искусств станицы Казанской муниципального образования Кавказский район в муниципальное бюджетное учреждение дополнительного образования детскую школу искусств станицы Казанской муниципального образования Кавказский район и утверждении устава в новой редакции"</t>
  </si>
  <si>
    <t>Постановление администрации муниципального образования Кавказский район № № 1732 от 31.10.2014г. "Об утверждении муниципальной программы "Организация отдыха и оздоровления детей и подростков" МО Кавказский район"</t>
  </si>
  <si>
    <t xml:space="preserve"> Постановление администрации муниципального образования Кавказский район №1429 от 28.10.2016 г. "О создании муниципального казенного учреждения "Организационно-методический центр развития образования" муниципального образования Кавказский район"</t>
  </si>
  <si>
    <t>Постановление администрации муниципального образования Кавказский район №1693 от 23.12.2016 г "Об утверждении Устава муниципального казенного учреждения "Организационно-методический центр развития образования" муниципального образования Кавказский район"</t>
  </si>
  <si>
    <t xml:space="preserve">Постановление администрации муниципального образования Кавказский район №801 от 06.06.2016 "Об утверждении Устава муниципального казенного учреждения "Централизованная бухгалтерия  образования Кавказский район" ; </t>
  </si>
  <si>
    <t>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"Развитие культуры"  № 1693 от 24.10.2014г.</t>
  </si>
  <si>
    <t xml:space="preserve">Постановление администрации муниципального образования Кавказский район "Устав муниципального казенного учреждения культуры Центральная межпоселенческая библиотека" муниципального образования Кавказский район от 15.12.2016 №1657; </t>
  </si>
  <si>
    <t xml:space="preserve">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"Развитие культуры"  от 24.10.2014 №1693; </t>
  </si>
  <si>
    <t xml:space="preserve">Постановление администрации муниципального образования Кавказский район "Устав муниципального казенного учреждения "Централизованная бухгалтерия отдела культуры" муниципального образования Кавказский район от 15.12.2016 №1656; </t>
  </si>
  <si>
    <t xml:space="preserve">Постановление администрации муниципального образования Кавказский район "Устав муниципального казенного учреждения культуры "Организационно-методический центр культуры" муниципального образования Кавказский район от 21.12.2016 №1678; </t>
  </si>
  <si>
    <t>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"Развитие сельского хозяйства и регулирование рынков сельскохозяйственной продукции, сырья и продовольствия"  от 12.11.2014 №1761;</t>
  </si>
  <si>
    <t xml:space="preserve"> Постановление администрации муниципального образования Кавказский район "Об изменении наименования муниципального бюджетного учреждения "Сельскохозяйственный информационно-консультационный центр "Кавказский" муниципального образования Кавказский район от 26.07.2017 №1209 ; </t>
  </si>
  <si>
    <t xml:space="preserve">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"Экономическое развитие и инновационная экономика"  от 06.11.2014 №1743; </t>
  </si>
  <si>
    <t xml:space="preserve">Постановление администрации муниципального образования Кавказский район "Об изменении наименования муниципального бюджетного учреждения "Сельскохозяйственный информационно-консультационный центр "Кавказский" муниципального образования Кавказский район от 26.07.2017 №1209 ; </t>
  </si>
  <si>
    <t>Постановление администрации муниципального образования Кавказский район №1654 от 15.12.2016 г "О переименовании муниципального бюджетного учреждения дополнительного образования детско-юношеской спортивной школы "Олимп" муниципального образования Кавказский район в муниципальное бюджетное учреждение спортивная школа "Олимп" муниципального образования кавказский район и утверждении устава в новой редакции"</t>
  </si>
  <si>
    <t>Постановление администрации муниципального образования Кавказский район №1753 от 29.12.2016 г. "О переименовании муниципального бюджетного учреждения дополнительного образования детско-юношеской спортивной школы "Юность" муниципального образования Кавказский район в муниципальное бюджетное учреждение спортивная школа "Юность" муниципального образования Кавказский район и утверждении устава" №1753 от 29.12.2016;</t>
  </si>
  <si>
    <t>Постановление администрации муниципального образования Кавказский район №1649 от 14.12.2016 "О переименовании муниципального бюджетного учреждения дополниительного образования детско-юношеской спортивной школы "Спартак" города Кропоткин муниципального образования Кавказский район в муниципальное бюджетное учреждение спортивная школа №1 города Кропоткин муниципального образования Кавказский район и утверждении устава";</t>
  </si>
  <si>
    <t>Постановление администрации муниципального образования Кавказский район№1697 от 23.12.2016 г. "О переименовании муниципального бюджетного учреждения дополнительного образования детско-юношеской спортивной школы "Смена" муниципального образования Кавказский район в муниципальное бюджетное учреждение спортивная школа "Смена" муниципального образования Кавказский район и утверждении устава"</t>
  </si>
  <si>
    <t>Постановление администрации муниципального образования Кавказский район №1696 от 23.12.2016 "О переименовании муниципального бюджетного учреждения дополнительного образования детско-юношеской спортивной школы "Прометей" муниципального образования Кавказский район в муниципальное бюджетное учреждение спортивная школа "Прометей" муниципального образования Кавказский район и утверждении устава"</t>
  </si>
  <si>
    <t>Постановление администрации муниципального образования Кавказский район №1655 от 15.12.2016 г "О переименовании муниципального бюджетного учреждения "Физкультурный спортивный центр" муниципального образования Кавказский район в муниципальное бюджетное учреждение спортивная школа "Ника" муниципального образования Кавказский район и утверждении устава"</t>
  </si>
  <si>
    <t xml:space="preserve">Постановление администрации муниципального образования Кавказский район от 05.06.2014г № 1009 "Об утверждении порядка финансирования за счет средств местного бюджета и норм расходов на проведение физкультурных и спортивно- массовых мероприятий, включенных в единый календарный план спортивно-массовых и физкультурно-оздоровительных мероприятий муниципального образования Кавказский район" </t>
  </si>
  <si>
    <t>Постановление администрации муниципального образования Кавказский район №1697 от 23.12.2016 г. "О переименовании муниципального бюджетного учреждения дополнительного образования детско-юношеской спортивной школы "Смена" муниципального образования Кавказский район в муниципальное бюджетное учреждение спортивная школа "Смена" муниципального образования Кавказский район и утверждении устава"</t>
  </si>
  <si>
    <t>Постановление администрации муниципального образования Кавказский район №1680 от 21.12.2016; "О создании муниципального казенного учреждения "Молодёжный центр "Эдельвейс" муниципального образования Кавказский район путем изменения типа существующего муниципального бюджетного учреждения молодежный центр "Эдельвейс" муниципального образования Кавказский район"</t>
  </si>
  <si>
    <t>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«Муниципальная политика и развитие гражданского общества» от 23.12.2021 г. №1909</t>
  </si>
  <si>
    <t>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 от 31.10.2014 №1731</t>
  </si>
  <si>
    <t>Постановление администрации муниципального образования Кавказский район  №902 от 23.09.2011 "О создании муниципального бюджетного учреждения "Аварийно-спасательный отряд муниципального образования Кавказский район" и утверждении устава в новой редакции";</t>
  </si>
  <si>
    <t>Постановление администрации муниципального образования Кавказский район от 20.02.2019г. № 192 Об утверждении Устава муниципального бюджетного учреждения "Аварийно-спасательный отряд муниципального образования Кавказский район" в новой редакции</t>
  </si>
  <si>
    <t>Постановление администрации муниципального образования Кавказский район "О регламенте администрации муниципального образования Кавказский район" № 669 от 29.07.2010</t>
  </si>
  <si>
    <t>Постановление администрации муниципального образования Кавказский район №1159 от 14.11.2011г "О создании муниципального казенного учреждения "Производственно-эксплуатационная служба муниципального образования Кавказский район" и об утверждении устава"</t>
  </si>
  <si>
    <t>Постановление администрации муниципального образования Кавказский район №559 от 27.02.2015г "О создании муниципального казенного учреждения "Централизованная бухгалтерия администрации муниципального образования Кавказский район" и об утверждении устава"</t>
  </si>
  <si>
    <t xml:space="preserve">Постановление администрации муниципального образования Кавказский район от 23.12.2021 № 1909 "Об утверждении муниципальной программы муниципального образования Кавказский район «Муниципальная политика и развитие гражданского общества»   </t>
  </si>
  <si>
    <t xml:space="preserve">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"Социальная поддержка граждан"  от 14.11.2014 №1775; </t>
  </si>
  <si>
    <t xml:space="preserve">Постановление администрации муниципального образования Кавказский район "Об установлении расходного обязательства муниципального образования Кавказский район на размещение и питание граждан Российской Федерации, иностранных граждан и лиц без гражданства, вынужденно покинувших территорию Украины, Донецкой Народной Республики, Луганской Народной Республики, Запорожской и Херсонской областей, прибывших на территорию Краснодарского края в экстренном массовом порядке, находящихся в пунктах временного размещения и питания на территории муниципального образования Кавказский район" от 23.06.2023 №982; </t>
  </si>
  <si>
    <t>Постановление администрации муниципального образования Кавказский район "Об утверждении порядка предоставления субсидий гражданам, ведущим личное подсобное хозяйство, крестьянским (фермерским) хозяйствам и индивидуальным предпринимателям, осуществляющим деятельность в области сельскохозяйственного производства на территории муниципального образования Кавказский район" от 06.08.2021 №1212</t>
  </si>
  <si>
    <t xml:space="preserve">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"Социальная поддержка граждан" от 14.11.2014 №1775; </t>
  </si>
  <si>
    <t>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"Развитие образования" от 31.10.2014 №0733;</t>
  </si>
  <si>
    <t xml:space="preserve"> Постановление администрации муниципального образования Кавказский район "О предоставлении мер социальной поддержки педагогическим работникам образовательных организаций, проживающих и работающих в сельских населенных  пунктах муниципального образования Кавказский район по оплате жилых помещений, отопления и освещения от 03.02.2016 №94</t>
  </si>
  <si>
    <t xml:space="preserve">Постановление администрации муниципального образования Кавказский район "О предоставлении компенсационных выплат на возмещение расходов по оплате жилья,отопления и освещения отдельным категориям граждан, работающим и проживающим в сельских населенных пунктах муниципального образования Кавказский район от 23.05.2013 №602; </t>
  </si>
  <si>
    <t xml:space="preserve">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"Развитие сельского хозяйства и регулирование рынков сельскохозяйственной продукции, сырья и продовольствия" от 12.11.2014 №1761; </t>
  </si>
  <si>
    <t xml:space="preserve">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"Развитие образования" от 31.10.2014 №1733; </t>
  </si>
  <si>
    <t xml:space="preserve">Решение Совета муниципального образования Кавказский район "Об утверждении Положения о бюджетном процессе в муниципальном образовании Кавказский район" от 28.02.2013 №661; </t>
  </si>
  <si>
    <t>Решение Совета муниципального образования Кавказский район "Об утверждении Порядка предоставления иных межбюджетных трансфертов из бюджета муниципального образования Кавказский район бюджетам сельских поселений Кавказского района на осуществление части полномочий, переданных органами местного самоуправления муниципального образования Кавказский район органам местного самоуправления сельских поселений Кавказского района в части содержания мест (площадок) накопления твердых коммунальных отходов, расположенных на территории сельских поселений" от 26.01.2023 г. №484</t>
  </si>
  <si>
    <t>Решение Совета муниципального образования Кавказский район от 20.12.2023 г. №63 «О передаче полномочий органов местного самоуправления муниципального образования Кавказский район органам местного самоуправления Кавказского и Казанского сельских поселений Кавказского района в части содержания мест (площадок) накопления твердых коммунальных отходов, расположенных на территории Кавказского и Казанского сельских поселений»</t>
  </si>
  <si>
    <t xml:space="preserve">Решение Совета муниципального образования Кавказский район №40 от 26.02.2009 "Об утверждении Положения управления имущественных отношений администрации муниципального образования Кавказский район" </t>
  </si>
  <si>
    <t xml:space="preserve">Решение Совета муниципального образования Кавказский район №97 от 27.05.2014 "Решение об утверждении Положения об управлении сельского хозяйства администрации муниципального образования Кавказский район" </t>
  </si>
  <si>
    <t xml:space="preserve">Решение Совета муниципального образования Кавказский район "Об утверждении Устава муниципального образования Кавказский район" от 29.03.2017 №421 </t>
  </si>
  <si>
    <t xml:space="preserve">Решение Совета муниципального образования Кавказский район "О пенсии и дополнительном обеспечении за выслугу лет лицам, замещавшим муниципальные должности и должности муниципальной службы муниципального образования Кавказский район" от 30.09.2015 №226; </t>
  </si>
  <si>
    <t xml:space="preserve">Решение Совета муниципального образования Кавказский район №353 от 28.10.2021г "Об утверждении Положения о контрольно-счетной палате муниципального образования Кавказский район" </t>
  </si>
  <si>
    <t>Решение Совета муниципального образования Кавказский район №474 от 15.12.2022 г. "Об утверждении положения об отделе молодежной политики администрации муниципального образования Кавказский район";</t>
  </si>
  <si>
    <t xml:space="preserve">Решение Совета муниципального образования Кавказский район №75 от 27.03.2014 "Об утверждении Положения управления образования администрации муниципального образования Кавказский район"; </t>
  </si>
  <si>
    <t>Решение Совета муниципального образования Кавказский район №192 от 19.02.2020 г. "Об утверждении Положения отдела культуры администрации муниципального образования Кавказский район";</t>
  </si>
  <si>
    <t xml:space="preserve">Решение Совета муниципального образования Кавказский район №125 от 23.09.2014 "Об утверждении Положения отдела физической культуры администрации муниципального образования Кавказский район" ; </t>
  </si>
  <si>
    <t xml:space="preserve">Решение Совета муниципального образования Кавказский район №357 от 26.10.2016 г. "Об утверждении Положения о порядке выплаты денежной компенсации расходов депутатам Совета муниципального образования Кавказский район, осуществляющим свои полномочия на непостоянной основе" </t>
  </si>
  <si>
    <t xml:space="preserve">Решение Совета муниципального образования Кавказский район №229 от 30.09.2015 "Об утверждении Регламента Совета муниципального образования Кавказский район" </t>
  </si>
  <si>
    <t>Решение Совета муниципального образования Кавказский район  №174 от 24.12.2009 г "Об утверждении Положения о финансовом управлении администрации муниципального образования Кавказский район"</t>
  </si>
  <si>
    <t xml:space="preserve">Решение Совета муниципального образования Кавказский район № 270 от 23.12.2015г "Об утверждении структуры администрации муниципального образования Кавказский район" </t>
  </si>
  <si>
    <t xml:space="preserve">Решение Совета муниципального образования Кавказский район от 20.12.2023 г. №62 «О принятии полномочий органов местного самоуправления Кропоткинского городского поселения Кавказского района по созданию условий для обеспечения  жителей поселения услугами общественного питания, торговли  и бытового обслуживания на 2024 год» </t>
  </si>
  <si>
    <t>Решение Совета муниципального образования Кавказский район от 31.01.2024 г. №74 «О принятии полномочий по осуществлению внутреннего муниципального финансового контроля от администраций сельских поселений»</t>
  </si>
  <si>
    <t xml:space="preserve">Решение Совета муниципального образования Кавказский район "Об утверждении Положения о порядке управления и распоряжения имуществом, находящегося в собственности МО Кавказский район" от 24.12.2009 №192; </t>
  </si>
  <si>
    <t xml:space="preserve">Решение Совета муниципального образования Кавказский район"О создании муниципального дорожного фонда муниципального образования Кавказский район и утверждении порядка формирования и использования бюджетных ассигнований муниципального дорожного фонда муниципального образования Кавказский район" от 28.11.2013 №27; </t>
  </si>
  <si>
    <t xml:space="preserve">Постановление администрации муниципального образования Кавказский район от 23.12.2021 № 1909 "Об утверждении муниципальной программы муниципального образования Кавказский район «Муниципальная политика и развитие гражданского общества» </t>
  </si>
  <si>
    <t xml:space="preserve">Постановление администрации муниципального образования Кавказский район от 17.11.2014 №1779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t>
  </si>
  <si>
    <t xml:space="preserve">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"Социальная поддержка граждан" от 14.11.2014 №1775; </t>
  </si>
  <si>
    <t xml:space="preserve">Постановление Администрации муниципального образования Кавказский район "Об утверждении муниципальной программы муниципального образования Кавказский район "Обеспечение безопасности населения" от 29.10.2014 №1717; </t>
  </si>
  <si>
    <t>23.03.2023;</t>
  </si>
  <si>
    <t xml:space="preserve">Постановление администрации муниципального образования Кавказский район от 21.03.2023г №355"Об утверждении порядка финансирования за счет средств местного бюджета и норм расходов на проведение физкультурных и спортивно- массовых мероприятий, включенных в единый календарный план спортивных мероприятий" </t>
  </si>
  <si>
    <t xml:space="preserve">Постановление администрации муниципального образования Кавказский район №1711 от 19.10.2023 года "Об утверждении Порядка обеспечения льготным питанием учащихся из многодетных семей в муниципальных общеобразовательных учреждениях муниципального образования Кавказский район" </t>
  </si>
  <si>
    <t>Решение Совета муниципального образования Кавказский район №104 от 25.04.2024г "Об установлении дополнительной меры социальной поддержки в виде единовременной денежной выплаты гражданам, зарегистрированным на териитории муниципального образования Кавказский район, заключившим в период с 1 мая 2024 года до завершения специальной военной операции контракт о прохождении военной службы или контракт о пребывании в добровольческом формировании (о добровольческом содействии в выполнении задач, возложенных на Вооруженные Силы Российской Федерации), и принимавшим (принимающим) участие в специальной военной операции после заключения указанного контракта"</t>
  </si>
  <si>
    <t>Постановление администрации муниципального образования Кавказский район №781 от 13.05.2024 г. "Об утверждении Порядка предоставления дополнительной меры социальной поддержки в виде единовременной денежной выплаты гражданам, зарегистрированным на территории муниципального образования Кавказский район, заключившим в период с 1 мая 2024 года до завершения специальной военной операции контракт о прохождении военной службы или контракт о пребывании в добровольческом формировании (о добровольческом содействии в выполнении задач, возложенных на Вооруженные Силы Российской Федерации), и принимавшим (принимающим) участие в специальной военной операции после заключения указанного контракта"</t>
  </si>
  <si>
    <t>сумма, рублей</t>
  </si>
  <si>
    <t>2024 год</t>
  </si>
  <si>
    <t>Утверждено СБР на 31.12.2024 г.</t>
  </si>
  <si>
    <t>Исполнено на 31.12.2024 г.</t>
  </si>
  <si>
    <t>Утверждено на 01.02.2025 г.</t>
  </si>
  <si>
    <t>2025 год</t>
  </si>
  <si>
    <t>01.1.Ю6.53032</t>
  </si>
  <si>
    <t>01.3.02.L3042</t>
  </si>
  <si>
    <t xml:space="preserve">Решение Совета МО Кавказский район №76 от 31.01.2024 г "О принятии части полномочий по комплектованию библиотечных фондов библиотек поселений муниципального образования Кавказский район на 2024 год" </t>
  </si>
  <si>
    <t>п1</t>
  </si>
  <si>
    <t>01.01.2024                    31.12.2024</t>
  </si>
  <si>
    <t xml:space="preserve">Решение Совета МО Кавказский район № 199 от 29.01.2025г. "О принятии части полномочий по комплектованию библиотечных фондов библиотек поселений муниципального образования Кавказский район на 2025 год" </t>
  </si>
  <si>
    <t>01.01.2025
31.12.2025</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</si>
  <si>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2024 год" №5 от 12.10.2023 г.</t>
  </si>
  <si>
    <t>01.01.2024
31.12.2024</t>
  </si>
  <si>
    <t>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 1 от 09.01.2024 г. (с/п им. М. Горького)</t>
  </si>
  <si>
    <t>Решение "О передаче части полномочий по комплектованию библиотечных фондов библиотек сельского поселения им. М.Горького органам местного самоуправления муниципального образования Кавказский район в сфере использования и сохранности книжных фондов" № 15 от 28.10.2024г.</t>
  </si>
  <si>
    <t>п. 1-3</t>
  </si>
  <si>
    <t>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 ____ от __.__.202__ (с/п им. М. Горького)</t>
  </si>
  <si>
    <t xml:space="preserve">Решение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2024 год" №5 от 22.09.2023 г. </t>
  </si>
  <si>
    <t xml:space="preserve">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б/№ от 02.05.2024 г. (Кавказское с/п)  </t>
  </si>
  <si>
    <t>Решение "О передаче осуществления части полномочий Кавказского сельского поселения Кавказского района по комплектованию библиотечных фондов органам местного самоуправления муниципального образования Кавказский район на 2025 год" № 16 от 27.09.2024г.</t>
  </si>
  <si>
    <t>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 ____ от __.__.202__ (Кавказское с/п)</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</si>
  <si>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2024 год» №251 от 29.11.2023г.</t>
  </si>
  <si>
    <t xml:space="preserve">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б/№ от 12.02.2024 г. Привольное с/п)  </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</si>
  <si>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2025 год» № 15 от 23.11.2024г.</t>
  </si>
  <si>
    <t>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 ____ от __.__.202__ Привольное с/п)</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</si>
  <si>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Дмитриевского сельского поселения Кавказского района на 2024 год» №174 от 25.10.2023 г.</t>
  </si>
  <si>
    <t>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 2 от 11.01.2024 г. (Дмитиревское с/п)</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</si>
  <si>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Дмитриевского сельского поселения Кавказского района на 2025 год» № 14 от 30.10.2024г.</t>
  </si>
  <si>
    <t>п.1-2</t>
  </si>
  <si>
    <t>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 ____ от __.__.202__ (Дмитиревское с/п)</t>
  </si>
  <si>
    <t>Решение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2024 год» № 104 от 23.11.2023 г.</t>
  </si>
  <si>
    <t>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б/№ от 28.03.2024 г. (Кропоткинское г/п)</t>
  </si>
  <si>
    <t>Решение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2025 год» № 196 от 21.11.2024г.</t>
  </si>
  <si>
    <t>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 ____ от __.__.202__ (Кропоткинское г/п)</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</si>
  <si>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Темижбекского сельского поселения Кавказского района на 2024 год» №2 от 29.11.2023г.</t>
  </si>
  <si>
    <t>п.1-3</t>
  </si>
  <si>
    <t>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 1 от 09.01.2024 г. (Темижбекское с/п)</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</si>
  <si>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Темижбекского сельского поселения Кавказского района на 2025 год" № 14 от 27.11.2024г.</t>
  </si>
  <si>
    <t>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 ____ от __.__.202__ (Темижбекское с/п)</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</si>
  <si>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Казанского сельского поселения Кавказского района на 2024 год» № 5 от 28.09.2023 г.</t>
  </si>
  <si>
    <t xml:space="preserve">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 1 от 0502.2024 г. (Казанское с/п)  </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</si>
  <si>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Казанского сельского поселения Кавказского района на 2025 год» № 12 от 11.10.2023г.</t>
  </si>
  <si>
    <t>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 ____ от __.__.202__(Казанское с/п)</t>
  </si>
  <si>
    <t>Решение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№209 от 29.11.2023 г</t>
  </si>
  <si>
    <t>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 1 от 01.03.2024 г. (Мирское с/п)</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</si>
  <si>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Мирского сельского поселения Кавказского района на 2025 год» № 18 от 23.10.2024г.</t>
  </si>
  <si>
    <t>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 ____ от __.__.202__ (Мирское с/п)</t>
  </si>
  <si>
    <t>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б/№ от 19.03.2024 г. (Лосевское с/п)</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</si>
  <si>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Лосевского сельского поселения Кавказского района на 2025 год» № 14 от 26.09.2024г.</t>
  </si>
  <si>
    <t>Соглашение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 ____ от __.__.202__ (Лосевское с/п)</t>
  </si>
  <si>
    <t xml:space="preserve">Распоряжение администрации муниципального образования Кавказский район "О выделении средств из резервного фонда администрации муниципального образования Кавказский район в 2024 году" от 14.08.2024 №67-р; </t>
  </si>
  <si>
    <t xml:space="preserve">Распоряжение администрации муниципального образования Кавказский район "О выделении средств из резервного фонда администрации муниципального образования Кавказский район в 2024 году" от 04.06.2024 №39-р; </t>
  </si>
  <si>
    <t xml:space="preserve">Постановление администрации муниципального образования Кавказский район "О распределении межбюджетных трансфертов бюджетам поселений Кавказскиого района на поддержку местных инициатив"  от 26.04.2024 №735; </t>
  </si>
  <si>
    <t xml:space="preserve">Решение Совета муниципального образования Кавказский район Краснодарского края №196 от 12.12.2024 "Об учреждении Управления жилищно-коммунального хозяйства, архитектуры, строительства, транспорта и связи администрации муниципального образования Кавказский район и утверждении Положения об Управлении" </t>
  </si>
  <si>
    <t xml:space="preserve">Решение Совета муниципального образования Кавказский район "О принятии полномочий по осуществлению внутреннего муниципального финансового контроля от администраций поселений Кавказского района" от 12.12.2024 №187; </t>
  </si>
  <si>
    <t xml:space="preserve">Решение Совета муниципального образования Кавказский район от 12.12.2024 г. №194 «О принятии полномочий органов местного самоуправления Кропоткинского городского поселения Кавказского района по созданию условий для обеспечения жителей поселения услугами общественного питания, торговли и бытового обслуживания на 2025 год» </t>
  </si>
  <si>
    <t>Решение Совета муниципального образования Кавказский район от 12.12.2024 г. №197 «О принятии части полномочий органов местного самоуправления Кропоткинского городского поселения Кавказского района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2025 год»</t>
  </si>
  <si>
    <t>01.01.2025</t>
  </si>
  <si>
    <t>Решение Совета муниципального образования Кавказский район от 27.11.2024 г. №182 «О передаче полномочий органов местного самоуправления муниципального образования Кавказский район органам местного самоуправления Кавказского и Казанского сельских поселений Кавказского района в части содержания мест (площадок) накопления твердых коммунальных отходов, расположенных на территории Кавказского и Казанского сельских поселений»</t>
  </si>
  <si>
    <t xml:space="preserve">Постановление администрации муниципального образования Кавказский район от 20.12.2024 г. №2150 "Об утверждении муниципальной программы муниципального образования Кавказский район "Управление муниципальным умуществом униципального образования Кавказский район" </t>
  </si>
  <si>
    <t>Постановление администрации муниципального образования Кавказский район № 2152 от 20.12.2024 г. "Об утверждении муниципальной программы муниципального образования Кавказский район "Дети Кавказского района"</t>
  </si>
  <si>
    <t>Постановление администрации муниципального образования Кавказский район  № 1731 от 31.10.2014г. "Об утверждении муниципальной программы "Защита населения и территорий  от чрезвычайных ситуаций природного и техногенного характера"</t>
  </si>
  <si>
    <t>920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</si>
</sst>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
    <numFmt numFmtId="165" formatCode="000"/>
    <numFmt numFmtId="166" formatCode="00\.00"/>
    <numFmt numFmtId="167" formatCode="00\.00\.00"/>
    <numFmt numFmtId="168" formatCode="0\.00\.00\.0\.000"/>
    <numFmt numFmtId="169" formatCode="00\.0\.00\.00000"/>
    <numFmt numFmtId="170" formatCode="#,##0.00_ ;[Red]\-#,##0.00\ "/>
  </numFmts>
  <fonts count="15" x14ac:knownFonts="1">
    <font>
      <sz val="22"/>
      <color theme="1"/>
      <name val="Calibri"/>
      <family val="2"/>
      <charset val="204"/>
      <scheme val="minor"/>
    </font>
    <font>
      <sz val="10"/>
      <name val="Arial"/>
      <family val="2"/>
      <charset val="204"/>
    </font>
    <font>
      <sz val="10"/>
      <name val="Arial"/>
      <family val="2"/>
      <charset val="204"/>
    </font>
    <font>
      <sz val="14"/>
      <name val="Times New Roman"/>
      <family val="1"/>
      <charset val="204"/>
    </font>
    <font>
      <b/>
      <sz val="8"/>
      <name val="Times New Roman"/>
      <family val="1"/>
      <charset val="204"/>
    </font>
    <font>
      <sz val="8"/>
      <name val="Times New Roman"/>
      <family val="1"/>
      <charset val="204"/>
    </font>
    <font>
      <b/>
      <sz val="6"/>
      <name val="Times New Roman"/>
      <family val="1"/>
      <charset val="204"/>
    </font>
    <font>
      <sz val="6"/>
      <name val="Times New Roman"/>
      <family val="1"/>
      <charset val="204"/>
    </font>
    <font>
      <b/>
      <i/>
      <sz val="8"/>
      <name val="Times New Roman"/>
      <family val="1"/>
      <charset val="204"/>
    </font>
    <font>
      <i/>
      <sz val="8"/>
      <name val="Times New Roman"/>
      <family val="1"/>
      <charset val="204"/>
    </font>
    <font>
      <b/>
      <sz val="5"/>
      <name val="Times New Roman"/>
      <family val="1"/>
      <charset val="204"/>
    </font>
    <font>
      <sz val="5"/>
      <name val="Times New Roman"/>
      <family val="1"/>
      <charset val="204"/>
    </font>
    <font>
      <sz val="8"/>
      <color theme="1"/>
      <name val="Times New Roman"/>
      <family val="1"/>
      <charset val="204"/>
    </font>
    <font>
      <b/>
      <sz val="14"/>
      <name val="Times New Roman"/>
      <family val="1"/>
      <charset val="204"/>
    </font>
    <font>
      <sz val="8"/>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rgb="FFFFFF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2" fillId="0" borderId="0"/>
    <xf numFmtId="0" fontId="1" fillId="0" borderId="0"/>
  </cellStyleXfs>
  <cellXfs count="152">
    <xf numFmtId="0" fontId="0" fillId="0" borderId="0" xfId="0"/>
    <xf numFmtId="0" fontId="3" fillId="2" borderId="0" xfId="2" applyFont="1" applyFill="1" applyBorder="1" applyAlignment="1" applyProtection="1">
      <alignment shrinkToFit="1"/>
    </xf>
    <xf numFmtId="49" fontId="4" fillId="2" borderId="0" xfId="1" applyNumberFormat="1" applyFont="1" applyFill="1" applyAlignment="1" applyProtection="1">
      <alignment horizontal="center" shrinkToFit="1"/>
      <protection hidden="1"/>
    </xf>
    <xf numFmtId="0" fontId="5" fillId="2" borderId="0" xfId="1" applyFont="1" applyFill="1" applyAlignment="1">
      <alignment shrinkToFit="1"/>
    </xf>
    <xf numFmtId="0" fontId="5" fillId="2" borderId="0" xfId="1" applyFont="1" applyFill="1" applyAlignment="1" applyProtection="1">
      <alignment shrinkToFit="1"/>
      <protection hidden="1"/>
    </xf>
    <xf numFmtId="49" fontId="5" fillId="2" borderId="0" xfId="1" applyNumberFormat="1" applyFont="1" applyFill="1" applyAlignment="1" applyProtection="1">
      <alignment shrinkToFit="1"/>
      <protection hidden="1"/>
    </xf>
    <xf numFmtId="0" fontId="5" fillId="2" borderId="0" xfId="1" applyFont="1" applyFill="1" applyAlignment="1" applyProtection="1">
      <protection hidden="1"/>
    </xf>
    <xf numFmtId="169" fontId="5" fillId="2" borderId="0" xfId="1" applyNumberFormat="1" applyFont="1" applyFill="1" applyAlignment="1" applyProtection="1">
      <alignment shrinkToFit="1"/>
      <protection hidden="1"/>
    </xf>
    <xf numFmtId="0" fontId="5" fillId="2" borderId="0" xfId="1" applyFont="1" applyFill="1" applyBorder="1" applyAlignment="1" applyProtection="1">
      <alignment shrinkToFit="1"/>
      <protection hidden="1"/>
    </xf>
    <xf numFmtId="0" fontId="5" fillId="2" borderId="0" xfId="1" applyNumberFormat="1" applyFont="1" applyFill="1" applyBorder="1" applyAlignment="1" applyProtection="1">
      <alignment horizontal="centerContinuous" shrinkToFit="1"/>
      <protection hidden="1"/>
    </xf>
    <xf numFmtId="49" fontId="8" fillId="2" borderId="1" xfId="1" applyNumberFormat="1" applyFont="1" applyFill="1" applyBorder="1" applyAlignment="1" applyProtection="1">
      <alignment vertical="top" wrapText="1" shrinkToFit="1"/>
      <protection hidden="1"/>
    </xf>
    <xf numFmtId="168" fontId="8" fillId="2" borderId="1" xfId="1" applyNumberFormat="1" applyFont="1" applyFill="1" applyBorder="1" applyAlignment="1" applyProtection="1">
      <alignment horizontal="left" vertical="top" shrinkToFit="1"/>
      <protection hidden="1"/>
    </xf>
    <xf numFmtId="166" fontId="8" fillId="2" borderId="1" xfId="1" applyNumberFormat="1" applyFont="1" applyFill="1" applyBorder="1" applyAlignment="1" applyProtection="1">
      <alignment vertical="top" wrapText="1" shrinkToFit="1"/>
      <protection hidden="1"/>
    </xf>
    <xf numFmtId="169" fontId="8" fillId="2" borderId="1" xfId="1" applyNumberFormat="1" applyFont="1" applyFill="1" applyBorder="1" applyAlignment="1" applyProtection="1">
      <alignment vertical="top" shrinkToFit="1"/>
      <protection hidden="1"/>
    </xf>
    <xf numFmtId="164" fontId="8" fillId="2" borderId="1" xfId="1" applyNumberFormat="1" applyFont="1" applyFill="1" applyBorder="1" applyAlignment="1" applyProtection="1">
      <alignment vertical="top" wrapText="1" shrinkToFit="1"/>
      <protection hidden="1"/>
    </xf>
    <xf numFmtId="0" fontId="8" fillId="2" borderId="0" xfId="1" applyFont="1" applyFill="1" applyAlignment="1">
      <alignment shrinkToFit="1"/>
    </xf>
    <xf numFmtId="168" fontId="5" fillId="2" borderId="1" xfId="1" applyNumberFormat="1" applyFont="1" applyFill="1" applyBorder="1" applyAlignment="1" applyProtection="1">
      <alignment horizontal="left" vertical="top" shrinkToFit="1"/>
      <protection hidden="1"/>
    </xf>
    <xf numFmtId="0" fontId="9" fillId="2" borderId="1" xfId="1" applyNumberFormat="1" applyFont="1" applyFill="1" applyBorder="1" applyAlignment="1" applyProtection="1">
      <alignment horizontal="left" vertical="top" wrapText="1" shrinkToFit="1"/>
      <protection hidden="1"/>
    </xf>
    <xf numFmtId="0" fontId="5" fillId="2" borderId="1" xfId="1" applyNumberFormat="1" applyFont="1" applyFill="1" applyBorder="1" applyAlignment="1" applyProtection="1">
      <alignment vertical="top" wrapText="1" shrinkToFit="1"/>
      <protection hidden="1"/>
    </xf>
    <xf numFmtId="49" fontId="5" fillId="2" borderId="1" xfId="1" applyNumberFormat="1" applyFont="1" applyFill="1" applyBorder="1" applyAlignment="1" applyProtection="1">
      <alignment vertical="top" wrapText="1" shrinkToFit="1"/>
      <protection hidden="1"/>
    </xf>
    <xf numFmtId="166" fontId="5" fillId="2" borderId="1" xfId="1" applyNumberFormat="1" applyFont="1" applyFill="1" applyBorder="1" applyAlignment="1" applyProtection="1">
      <alignment vertical="top" wrapText="1" shrinkToFit="1"/>
      <protection hidden="1"/>
    </xf>
    <xf numFmtId="169" fontId="5" fillId="2" borderId="1" xfId="1" applyNumberFormat="1" applyFont="1" applyFill="1" applyBorder="1" applyAlignment="1" applyProtection="1">
      <alignment vertical="top" shrinkToFit="1"/>
      <protection hidden="1"/>
    </xf>
    <xf numFmtId="165" fontId="5" fillId="2" borderId="1" xfId="1" applyNumberFormat="1" applyFont="1" applyFill="1" applyBorder="1" applyAlignment="1" applyProtection="1">
      <alignment vertical="top" shrinkToFit="1"/>
      <protection hidden="1"/>
    </xf>
    <xf numFmtId="164" fontId="5" fillId="2" borderId="1" xfId="1" applyNumberFormat="1" applyFont="1" applyFill="1" applyBorder="1" applyAlignment="1" applyProtection="1">
      <alignment vertical="top" wrapText="1" shrinkToFit="1"/>
      <protection hidden="1"/>
    </xf>
    <xf numFmtId="164" fontId="5" fillId="2" borderId="1" xfId="1" applyNumberFormat="1" applyFont="1" applyFill="1" applyBorder="1" applyAlignment="1" applyProtection="1">
      <alignment vertical="top" shrinkToFit="1"/>
      <protection hidden="1"/>
    </xf>
    <xf numFmtId="0" fontId="5" fillId="2" borderId="1" xfId="1" applyNumberFormat="1" applyFont="1" applyFill="1" applyBorder="1" applyAlignment="1" applyProtection="1">
      <alignment horizontal="left" vertical="top" wrapText="1" shrinkToFit="1"/>
      <protection hidden="1"/>
    </xf>
    <xf numFmtId="169" fontId="5" fillId="2" borderId="1" xfId="1" applyNumberFormat="1" applyFont="1" applyFill="1" applyBorder="1" applyAlignment="1" applyProtection="1">
      <alignment horizontal="right" vertical="top" shrinkToFit="1"/>
      <protection hidden="1"/>
    </xf>
    <xf numFmtId="0" fontId="5" fillId="2" borderId="1" xfId="2" applyNumberFormat="1" applyFont="1" applyFill="1" applyBorder="1" applyAlignment="1" applyProtection="1">
      <alignment horizontal="left" vertical="top" wrapText="1" shrinkToFit="1"/>
    </xf>
    <xf numFmtId="169" fontId="8" fillId="2" borderId="1" xfId="1" applyNumberFormat="1" applyFont="1" applyFill="1" applyBorder="1" applyAlignment="1" applyProtection="1">
      <alignment horizontal="right" vertical="top" shrinkToFit="1"/>
      <protection hidden="1"/>
    </xf>
    <xf numFmtId="49" fontId="8" fillId="2" borderId="1" xfId="1" applyNumberFormat="1" applyFont="1" applyFill="1" applyBorder="1" applyAlignment="1" applyProtection="1">
      <alignment vertical="center" wrapText="1" shrinkToFit="1"/>
      <protection hidden="1"/>
    </xf>
    <xf numFmtId="0" fontId="8" fillId="2" borderId="1" xfId="0" applyFont="1" applyFill="1" applyBorder="1" applyAlignment="1">
      <alignment horizontal="center" vertical="center" shrinkToFit="1"/>
    </xf>
    <xf numFmtId="166" fontId="8" fillId="2" borderId="1" xfId="1" applyNumberFormat="1" applyFont="1" applyFill="1" applyBorder="1" applyAlignment="1" applyProtection="1">
      <alignment vertical="center" wrapText="1" shrinkToFit="1"/>
      <protection hidden="1"/>
    </xf>
    <xf numFmtId="164" fontId="8" fillId="2" borderId="1" xfId="1" applyNumberFormat="1" applyFont="1" applyFill="1" applyBorder="1" applyAlignment="1" applyProtection="1">
      <alignment vertical="center" wrapText="1" shrinkToFit="1"/>
      <protection hidden="1"/>
    </xf>
    <xf numFmtId="0" fontId="8" fillId="2" borderId="0" xfId="1" applyFont="1" applyFill="1" applyAlignment="1">
      <alignment vertical="center" shrinkToFit="1"/>
    </xf>
    <xf numFmtId="0" fontId="5" fillId="2" borderId="1" xfId="0" applyFont="1" applyFill="1" applyBorder="1" applyAlignment="1">
      <alignment horizontal="center" vertical="center" shrinkToFit="1"/>
    </xf>
    <xf numFmtId="168" fontId="5" fillId="2" borderId="1" xfId="1" applyNumberFormat="1" applyFont="1" applyFill="1" applyBorder="1" applyAlignment="1" applyProtection="1">
      <alignment vertical="top" wrapText="1" shrinkToFit="1"/>
      <protection hidden="1"/>
    </xf>
    <xf numFmtId="0" fontId="5" fillId="2" borderId="1" xfId="0" applyNumberFormat="1" applyFont="1" applyFill="1" applyBorder="1" applyAlignment="1">
      <alignment vertical="justify"/>
    </xf>
    <xf numFmtId="164" fontId="8" fillId="2" borderId="1" xfId="1" applyNumberFormat="1" applyFont="1" applyFill="1" applyBorder="1" applyAlignment="1" applyProtection="1">
      <alignment vertical="top" shrinkToFit="1"/>
      <protection hidden="1"/>
    </xf>
    <xf numFmtId="49" fontId="5" fillId="2" borderId="0" xfId="1" applyNumberFormat="1" applyFont="1" applyFill="1" applyAlignment="1">
      <alignment shrinkToFit="1"/>
    </xf>
    <xf numFmtId="4" fontId="5" fillId="2" borderId="0" xfId="1" applyNumberFormat="1" applyFont="1" applyFill="1" applyAlignment="1">
      <alignment shrinkToFit="1"/>
    </xf>
    <xf numFmtId="169" fontId="5" fillId="2" borderId="0" xfId="1" applyNumberFormat="1" applyFont="1" applyFill="1" applyAlignment="1">
      <alignment shrinkToFit="1"/>
    </xf>
    <xf numFmtId="0" fontId="5" fillId="2" borderId="0" xfId="1" applyFont="1" applyFill="1" applyAlignment="1" applyProtection="1">
      <alignment horizontal="center" shrinkToFit="1"/>
      <protection hidden="1"/>
    </xf>
    <xf numFmtId="165" fontId="8" fillId="2" borderId="1" xfId="1" applyNumberFormat="1" applyFont="1" applyFill="1" applyBorder="1" applyAlignment="1" applyProtection="1">
      <alignment horizontal="center" vertical="top" shrinkToFit="1"/>
      <protection hidden="1"/>
    </xf>
    <xf numFmtId="165" fontId="5" fillId="2" borderId="1" xfId="1" applyNumberFormat="1" applyFont="1" applyFill="1" applyBorder="1" applyAlignment="1" applyProtection="1">
      <alignment horizontal="center" vertical="top" shrinkToFit="1"/>
      <protection hidden="1"/>
    </xf>
    <xf numFmtId="166" fontId="8" fillId="2" borderId="1" xfId="1" applyNumberFormat="1" applyFont="1" applyFill="1" applyBorder="1" applyAlignment="1" applyProtection="1">
      <alignment horizontal="center" vertical="center" wrapText="1" shrinkToFit="1"/>
      <protection hidden="1"/>
    </xf>
    <xf numFmtId="166" fontId="5" fillId="2" borderId="1" xfId="1" applyNumberFormat="1" applyFont="1" applyFill="1" applyBorder="1" applyAlignment="1" applyProtection="1">
      <alignment horizontal="center" vertical="top" wrapText="1" shrinkToFit="1"/>
      <protection hidden="1"/>
    </xf>
    <xf numFmtId="164" fontId="5" fillId="2" borderId="1" xfId="1" applyNumberFormat="1" applyFont="1" applyFill="1" applyBorder="1" applyAlignment="1" applyProtection="1">
      <alignment horizontal="center" vertical="top" wrapText="1" shrinkToFit="1"/>
      <protection hidden="1"/>
    </xf>
    <xf numFmtId="0" fontId="5" fillId="2" borderId="0" xfId="1" applyFont="1" applyFill="1" applyAlignment="1">
      <alignment horizontal="center" shrinkToFit="1"/>
    </xf>
    <xf numFmtId="0" fontId="5" fillId="2" borderId="1" xfId="1" applyFont="1" applyFill="1" applyBorder="1" applyAlignment="1">
      <alignment shrinkToFit="1"/>
    </xf>
    <xf numFmtId="0" fontId="5" fillId="2" borderId="1" xfId="1" applyNumberFormat="1" applyFont="1" applyFill="1" applyBorder="1" applyAlignment="1" applyProtection="1">
      <alignment horizontal="left" wrapText="1" shrinkToFit="1"/>
      <protection hidden="1"/>
    </xf>
    <xf numFmtId="14" fontId="5" fillId="2" borderId="1" xfId="1" applyNumberFormat="1" applyFont="1" applyFill="1" applyBorder="1" applyAlignment="1" applyProtection="1">
      <alignment horizontal="left" wrapText="1" shrinkToFit="1"/>
      <protection hidden="1"/>
    </xf>
    <xf numFmtId="0" fontId="5" fillId="2" borderId="1" xfId="2" applyNumberFormat="1" applyFont="1" applyFill="1" applyBorder="1" applyAlignment="1" applyProtection="1">
      <alignment horizontal="left" wrapText="1" shrinkToFit="1"/>
    </xf>
    <xf numFmtId="14" fontId="5" fillId="2" borderId="1" xfId="2" applyNumberFormat="1" applyFont="1" applyFill="1" applyBorder="1" applyAlignment="1" applyProtection="1">
      <alignment horizontal="left" wrapText="1" shrinkToFit="1"/>
    </xf>
    <xf numFmtId="0" fontId="5" fillId="2" borderId="0" xfId="1" applyFont="1" applyFill="1" applyAlignment="1" applyProtection="1">
      <alignment horizontal="left" shrinkToFit="1"/>
      <protection hidden="1"/>
    </xf>
    <xf numFmtId="0" fontId="5" fillId="2" borderId="0" xfId="1" applyNumberFormat="1" applyFont="1" applyFill="1" applyBorder="1" applyAlignment="1" applyProtection="1">
      <alignment horizontal="left" shrinkToFit="1"/>
      <protection hidden="1"/>
    </xf>
    <xf numFmtId="0" fontId="8" fillId="2" borderId="1" xfId="1" applyNumberFormat="1" applyFont="1" applyFill="1" applyBorder="1" applyAlignment="1" applyProtection="1">
      <alignment horizontal="left" wrapText="1" shrinkToFit="1"/>
      <protection hidden="1"/>
    </xf>
    <xf numFmtId="167" fontId="5" fillId="2" borderId="1" xfId="2" applyNumberFormat="1" applyFont="1" applyFill="1" applyBorder="1" applyAlignment="1" applyProtection="1">
      <alignment horizontal="left" wrapText="1" shrinkToFit="1"/>
    </xf>
    <xf numFmtId="166" fontId="5" fillId="2" borderId="1" xfId="2" applyNumberFormat="1" applyFont="1" applyFill="1" applyBorder="1" applyAlignment="1" applyProtection="1">
      <alignment horizontal="left" shrinkToFit="1"/>
    </xf>
    <xf numFmtId="0" fontId="5" fillId="2" borderId="1" xfId="2" applyNumberFormat="1" applyFont="1" applyFill="1" applyBorder="1" applyAlignment="1" applyProtection="1">
      <alignment horizontal="left" shrinkToFit="1"/>
    </xf>
    <xf numFmtId="14" fontId="5" fillId="2" borderId="1" xfId="2" applyNumberFormat="1" applyFont="1" applyFill="1" applyBorder="1" applyAlignment="1" applyProtection="1">
      <alignment horizontal="left" shrinkToFit="1"/>
    </xf>
    <xf numFmtId="168" fontId="8" fillId="2" borderId="1" xfId="1" applyNumberFormat="1" applyFont="1" applyFill="1" applyBorder="1" applyAlignment="1" applyProtection="1">
      <alignment horizontal="left" wrapText="1" shrinkToFit="1"/>
      <protection hidden="1"/>
    </xf>
    <xf numFmtId="0" fontId="5" fillId="2" borderId="0" xfId="1" applyFont="1" applyFill="1" applyAlignment="1">
      <alignment horizontal="left" shrinkToFit="1"/>
    </xf>
    <xf numFmtId="49" fontId="6" fillId="2" borderId="1" xfId="1" applyNumberFormat="1" applyFont="1" applyFill="1" applyBorder="1" applyAlignment="1" applyProtection="1">
      <alignment horizontal="center" vertical="center" shrinkToFit="1"/>
      <protection hidden="1"/>
    </xf>
    <xf numFmtId="49" fontId="6" fillId="2" borderId="1" xfId="1" applyNumberFormat="1" applyFont="1" applyFill="1" applyBorder="1" applyAlignment="1" applyProtection="1">
      <alignment horizontal="center" vertical="center"/>
      <protection hidden="1"/>
    </xf>
    <xf numFmtId="49" fontId="5" fillId="2" borderId="1" xfId="1" applyNumberFormat="1" applyFont="1" applyFill="1" applyBorder="1" applyAlignment="1" applyProtection="1">
      <alignment vertical="center" wrapText="1" shrinkToFit="1"/>
      <protection hidden="1"/>
    </xf>
    <xf numFmtId="166" fontId="5" fillId="2" borderId="1" xfId="1" applyNumberFormat="1" applyFont="1" applyFill="1" applyBorder="1" applyAlignment="1" applyProtection="1">
      <alignment vertical="center" wrapText="1" shrinkToFit="1"/>
      <protection hidden="1"/>
    </xf>
    <xf numFmtId="166" fontId="5" fillId="2" borderId="1" xfId="1" applyNumberFormat="1" applyFont="1" applyFill="1" applyBorder="1" applyAlignment="1" applyProtection="1">
      <alignment horizontal="center" vertical="center" wrapText="1" shrinkToFit="1"/>
      <protection hidden="1"/>
    </xf>
    <xf numFmtId="164" fontId="5" fillId="2" borderId="1" xfId="1" applyNumberFormat="1" applyFont="1" applyFill="1" applyBorder="1" applyAlignment="1" applyProtection="1">
      <alignment vertical="center" wrapText="1" shrinkToFit="1"/>
      <protection hidden="1"/>
    </xf>
    <xf numFmtId="0" fontId="5" fillId="2" borderId="0" xfId="1" applyFont="1" applyFill="1" applyAlignment="1">
      <alignment vertical="center" shrinkToFit="1"/>
    </xf>
    <xf numFmtId="0" fontId="5" fillId="2" borderId="1" xfId="2" applyNumberFormat="1" applyFont="1" applyFill="1" applyBorder="1" applyAlignment="1" applyProtection="1">
      <alignment horizontal="left" wrapText="1" shrinkToFit="1"/>
      <protection hidden="1"/>
    </xf>
    <xf numFmtId="0" fontId="5" fillId="2" borderId="1" xfId="0" applyFont="1" applyFill="1" applyBorder="1" applyAlignment="1">
      <alignment wrapText="1" shrinkToFit="1"/>
    </xf>
    <xf numFmtId="0" fontId="5" fillId="2" borderId="1" xfId="2" applyNumberFormat="1" applyFont="1" applyFill="1" applyBorder="1" applyAlignment="1" applyProtection="1">
      <alignment horizontal="left" vertical="top" wrapText="1" shrinkToFit="1"/>
      <protection hidden="1"/>
    </xf>
    <xf numFmtId="49" fontId="5" fillId="2" borderId="1" xfId="0" applyNumberFormat="1" applyFont="1" applyFill="1" applyBorder="1" applyAlignment="1">
      <alignment horizontal="left" wrapText="1"/>
    </xf>
    <xf numFmtId="168" fontId="8" fillId="2" borderId="1" xfId="1" applyNumberFormat="1" applyFont="1" applyFill="1" applyBorder="1" applyAlignment="1" applyProtection="1">
      <alignment vertical="top" wrapText="1" shrinkToFit="1"/>
      <protection hidden="1"/>
    </xf>
    <xf numFmtId="168" fontId="8" fillId="2" borderId="1" xfId="1" applyNumberFormat="1" applyFont="1" applyFill="1" applyBorder="1" applyAlignment="1" applyProtection="1">
      <alignment vertical="center" wrapText="1" shrinkToFit="1"/>
      <protection hidden="1"/>
    </xf>
    <xf numFmtId="168" fontId="5" fillId="2" borderId="1" xfId="1" applyNumberFormat="1" applyFont="1" applyFill="1" applyBorder="1" applyAlignment="1" applyProtection="1">
      <alignment vertical="center" wrapText="1" shrinkToFit="1"/>
      <protection hidden="1"/>
    </xf>
    <xf numFmtId="0" fontId="5" fillId="2" borderId="1" xfId="1" applyNumberFormat="1" applyFont="1" applyFill="1" applyBorder="1" applyAlignment="1" applyProtection="1">
      <alignment horizontal="left" vertical="top" wrapText="1"/>
      <protection hidden="1"/>
    </xf>
    <xf numFmtId="164" fontId="5" fillId="2" borderId="0" xfId="1" applyNumberFormat="1" applyFont="1" applyFill="1" applyAlignment="1">
      <alignment shrinkToFit="1"/>
    </xf>
    <xf numFmtId="0" fontId="6" fillId="2" borderId="1" xfId="1" applyNumberFormat="1" applyFont="1" applyFill="1" applyBorder="1" applyAlignment="1" applyProtection="1">
      <alignment horizontal="center" vertical="center" shrinkToFit="1"/>
      <protection hidden="1"/>
    </xf>
    <xf numFmtId="0" fontId="5" fillId="2" borderId="1" xfId="0" applyFont="1" applyFill="1" applyBorder="1" applyAlignment="1">
      <alignment wrapText="1"/>
    </xf>
    <xf numFmtId="0" fontId="5" fillId="2" borderId="1" xfId="0" applyFont="1" applyFill="1" applyBorder="1" applyAlignment="1">
      <alignment horizontal="left" vertical="center" wrapText="1" shrinkToFit="1"/>
    </xf>
    <xf numFmtId="0" fontId="11" fillId="2" borderId="0" xfId="1" applyFont="1" applyFill="1" applyAlignment="1">
      <alignment horizontal="center" vertical="center" shrinkToFit="1"/>
    </xf>
    <xf numFmtId="0" fontId="5" fillId="2" borderId="1" xfId="0" applyFont="1" applyFill="1" applyBorder="1" applyAlignment="1">
      <alignment horizontal="left" vertical="center" shrinkToFit="1"/>
    </xf>
    <xf numFmtId="166" fontId="5" fillId="2" borderId="1" xfId="2" applyNumberFormat="1" applyFont="1" applyFill="1" applyBorder="1" applyAlignment="1" applyProtection="1">
      <alignment horizontal="right" vertical="top" shrinkToFit="1"/>
    </xf>
    <xf numFmtId="165" fontId="5" fillId="2" borderId="1" xfId="2" applyNumberFormat="1" applyFont="1" applyFill="1" applyBorder="1" applyAlignment="1" applyProtection="1">
      <alignment horizontal="center" vertical="top" shrinkToFit="1"/>
    </xf>
    <xf numFmtId="166" fontId="5" fillId="2" borderId="1" xfId="1" applyNumberFormat="1" applyFont="1" applyFill="1" applyBorder="1" applyAlignment="1" applyProtection="1">
      <alignment horizontal="right" vertical="top" wrapText="1" shrinkToFit="1"/>
      <protection hidden="1"/>
    </xf>
    <xf numFmtId="0" fontId="7" fillId="2" borderId="0" xfId="1" applyFont="1" applyFill="1" applyAlignment="1">
      <alignment horizontal="center" vertical="center" shrinkToFit="1"/>
    </xf>
    <xf numFmtId="169" fontId="5" fillId="2" borderId="1" xfId="2" applyNumberFormat="1" applyFont="1" applyFill="1" applyBorder="1" applyAlignment="1" applyProtection="1">
      <alignment horizontal="right" vertical="top" shrinkToFit="1"/>
    </xf>
    <xf numFmtId="14" fontId="5" fillId="2" borderId="1" xfId="2" applyNumberFormat="1" applyFont="1" applyFill="1" applyBorder="1" applyAlignment="1" applyProtection="1">
      <alignment horizontal="left" wrapText="1" shrinkToFit="1"/>
      <protection hidden="1"/>
    </xf>
    <xf numFmtId="168" fontId="5" fillId="2" borderId="1" xfId="1" applyNumberFormat="1" applyFont="1" applyFill="1" applyBorder="1" applyAlignment="1" applyProtection="1">
      <alignment horizontal="left" wrapText="1" shrinkToFit="1"/>
      <protection hidden="1"/>
    </xf>
    <xf numFmtId="0" fontId="5" fillId="2" borderId="1" xfId="1" applyFont="1" applyFill="1" applyBorder="1" applyAlignment="1">
      <alignment horizontal="left" shrinkToFit="1"/>
    </xf>
    <xf numFmtId="168" fontId="5" fillId="2" borderId="1" xfId="1" applyNumberFormat="1" applyFont="1" applyFill="1" applyBorder="1" applyAlignment="1" applyProtection="1">
      <alignment horizontal="left" vertical="center" shrinkToFit="1"/>
      <protection hidden="1"/>
    </xf>
    <xf numFmtId="0" fontId="5" fillId="2" borderId="1" xfId="1" applyNumberFormat="1" applyFont="1" applyFill="1" applyBorder="1" applyAlignment="1" applyProtection="1">
      <alignment horizontal="left" vertical="center" wrapText="1" shrinkToFit="1"/>
      <protection hidden="1"/>
    </xf>
    <xf numFmtId="0" fontId="5" fillId="2" borderId="1" xfId="1" applyNumberFormat="1" applyFont="1" applyFill="1" applyBorder="1" applyAlignment="1" applyProtection="1">
      <alignment vertical="center" wrapText="1" shrinkToFit="1"/>
      <protection hidden="1"/>
    </xf>
    <xf numFmtId="166" fontId="5" fillId="2" borderId="1" xfId="1" applyNumberFormat="1" applyFont="1" applyFill="1" applyBorder="1" applyAlignment="1" applyProtection="1">
      <alignment wrapText="1" shrinkToFit="1"/>
      <protection hidden="1"/>
    </xf>
    <xf numFmtId="169" fontId="5" fillId="2" borderId="1" xfId="1" applyNumberFormat="1" applyFont="1" applyFill="1" applyBorder="1" applyAlignment="1" applyProtection="1">
      <alignment shrinkToFit="1"/>
      <protection hidden="1"/>
    </xf>
    <xf numFmtId="165" fontId="5" fillId="2" borderId="1" xfId="1" applyNumberFormat="1" applyFont="1" applyFill="1" applyBorder="1" applyAlignment="1" applyProtection="1">
      <alignment horizontal="center" shrinkToFit="1"/>
      <protection hidden="1"/>
    </xf>
    <xf numFmtId="164" fontId="5" fillId="2" borderId="1" xfId="1" applyNumberFormat="1" applyFont="1" applyFill="1" applyBorder="1" applyAlignment="1" applyProtection="1">
      <alignment shrinkToFit="1"/>
      <protection hidden="1"/>
    </xf>
    <xf numFmtId="0" fontId="5" fillId="2" borderId="1" xfId="3" applyNumberFormat="1" applyFont="1" applyFill="1" applyBorder="1" applyAlignment="1" applyProtection="1">
      <alignment horizontal="left" wrapText="1" shrinkToFit="1"/>
    </xf>
    <xf numFmtId="14" fontId="5" fillId="2" borderId="1" xfId="3" applyNumberFormat="1" applyFont="1" applyFill="1" applyBorder="1" applyAlignment="1" applyProtection="1">
      <alignment horizontal="left" wrapText="1" shrinkToFit="1"/>
    </xf>
    <xf numFmtId="0" fontId="5" fillId="2" borderId="1" xfId="3" applyNumberFormat="1" applyFont="1" applyFill="1" applyBorder="1" applyAlignment="1" applyProtection="1">
      <alignment horizontal="left" vertical="top" wrapText="1" shrinkToFit="1"/>
    </xf>
    <xf numFmtId="164" fontId="4" fillId="2" borderId="1" xfId="1" applyNumberFormat="1" applyFont="1" applyFill="1" applyBorder="1" applyAlignment="1" applyProtection="1">
      <alignment vertical="top" wrapText="1" shrinkToFit="1"/>
      <protection hidden="1"/>
    </xf>
    <xf numFmtId="0" fontId="12" fillId="2" borderId="1" xfId="0" applyFont="1" applyFill="1" applyBorder="1" applyAlignment="1">
      <alignment wrapText="1"/>
    </xf>
    <xf numFmtId="0" fontId="5" fillId="2" borderId="1" xfId="0" applyNumberFormat="1" applyFont="1" applyFill="1" applyBorder="1" applyAlignment="1">
      <alignment horizontal="left" vertical="top" wrapText="1"/>
    </xf>
    <xf numFmtId="3" fontId="13" fillId="2" borderId="1" xfId="1" applyNumberFormat="1" applyFont="1" applyFill="1" applyBorder="1" applyAlignment="1" applyProtection="1">
      <alignment horizontal="center" vertical="center" shrinkToFit="1"/>
      <protection hidden="1"/>
    </xf>
    <xf numFmtId="0" fontId="5" fillId="2" borderId="1" xfId="2" applyNumberFormat="1" applyFont="1" applyFill="1" applyBorder="1" applyAlignment="1" applyProtection="1">
      <alignment horizontal="left" vertical="center" wrapText="1" shrinkToFit="1"/>
    </xf>
    <xf numFmtId="0" fontId="4" fillId="2" borderId="1" xfId="1" applyNumberFormat="1" applyFont="1" applyFill="1" applyBorder="1" applyAlignment="1" applyProtection="1">
      <alignment horizontal="center" vertical="center" shrinkToFit="1"/>
      <protection hidden="1"/>
    </xf>
    <xf numFmtId="0" fontId="4" fillId="2" borderId="1" xfId="1" applyNumberFormat="1" applyFont="1" applyFill="1" applyBorder="1" applyAlignment="1" applyProtection="1">
      <alignment horizontal="left" shrinkToFit="1"/>
      <protection hidden="1"/>
    </xf>
    <xf numFmtId="169" fontId="4" fillId="2" borderId="1" xfId="1" applyNumberFormat="1" applyFont="1" applyFill="1" applyBorder="1" applyAlignment="1" applyProtection="1">
      <alignment horizontal="center" vertical="center" shrinkToFit="1"/>
      <protection hidden="1"/>
    </xf>
    <xf numFmtId="170" fontId="4" fillId="2" borderId="1" xfId="1" applyNumberFormat="1" applyFont="1" applyFill="1" applyBorder="1" applyAlignment="1" applyProtection="1">
      <alignment horizontal="right" vertical="center" shrinkToFit="1"/>
      <protection hidden="1"/>
    </xf>
    <xf numFmtId="166" fontId="4" fillId="2" borderId="1" xfId="1" applyNumberFormat="1" applyFont="1" applyFill="1" applyBorder="1" applyAlignment="1" applyProtection="1">
      <alignment horizontal="center" vertical="top" wrapText="1" shrinkToFit="1"/>
      <protection hidden="1"/>
    </xf>
    <xf numFmtId="164" fontId="4" fillId="2" borderId="1" xfId="1" applyNumberFormat="1" applyFont="1" applyFill="1" applyBorder="1" applyAlignment="1" applyProtection="1">
      <alignment horizontal="right" vertical="top" wrapText="1" shrinkToFit="1"/>
      <protection hidden="1"/>
    </xf>
    <xf numFmtId="0" fontId="5" fillId="2" borderId="1" xfId="2" applyNumberFormat="1" applyFont="1" applyFill="1" applyBorder="1" applyAlignment="1" applyProtection="1">
      <alignment horizontal="justify" vertical="top" wrapText="1" shrinkToFit="1"/>
      <protection hidden="1"/>
    </xf>
    <xf numFmtId="0" fontId="5" fillId="2" borderId="1" xfId="0" applyNumberFormat="1" applyFont="1" applyFill="1" applyBorder="1" applyAlignment="1">
      <alignment wrapText="1" shrinkToFit="1"/>
    </xf>
    <xf numFmtId="0" fontId="5" fillId="3" borderId="1" xfId="1" applyFont="1" applyFill="1" applyBorder="1" applyAlignment="1" applyProtection="1">
      <alignment vertical="top" wrapText="1" shrinkToFit="1"/>
      <protection hidden="1"/>
    </xf>
    <xf numFmtId="0" fontId="5" fillId="3" borderId="1" xfId="1" applyFont="1" applyFill="1" applyBorder="1" applyAlignment="1" applyProtection="1">
      <alignment horizontal="left" wrapText="1" shrinkToFit="1"/>
      <protection hidden="1"/>
    </xf>
    <xf numFmtId="14" fontId="5" fillId="3" borderId="1" xfId="1" applyNumberFormat="1" applyFont="1" applyFill="1" applyBorder="1" applyAlignment="1" applyProtection="1">
      <alignment horizontal="left" wrapText="1" shrinkToFit="1"/>
      <protection hidden="1"/>
    </xf>
    <xf numFmtId="0" fontId="5" fillId="2" borderId="1" xfId="1" applyFont="1" applyFill="1" applyBorder="1" applyAlignment="1">
      <alignment wrapText="1" shrinkToFit="1"/>
    </xf>
    <xf numFmtId="0" fontId="5" fillId="3" borderId="1" xfId="3" applyFont="1" applyFill="1" applyBorder="1" applyAlignment="1" applyProtection="1">
      <alignment horizontal="left" vertical="top" wrapText="1" shrinkToFit="1"/>
    </xf>
    <xf numFmtId="0" fontId="5" fillId="3" borderId="1" xfId="3" applyFont="1" applyFill="1" applyBorder="1" applyAlignment="1" applyProtection="1">
      <alignment horizontal="left" wrapText="1" shrinkToFit="1"/>
    </xf>
    <xf numFmtId="14" fontId="5" fillId="3" borderId="1" xfId="3" applyNumberFormat="1" applyFont="1" applyFill="1" applyBorder="1" applyAlignment="1" applyProtection="1">
      <alignment horizontal="left" wrapText="1" shrinkToFit="1"/>
    </xf>
    <xf numFmtId="4" fontId="5" fillId="2" borderId="1" xfId="1" applyNumberFormat="1" applyFont="1" applyFill="1" applyBorder="1" applyAlignment="1">
      <alignment shrinkToFit="1"/>
    </xf>
    <xf numFmtId="14" fontId="5" fillId="2" borderId="1" xfId="0" applyNumberFormat="1" applyFont="1" applyFill="1" applyBorder="1" applyAlignment="1">
      <alignment horizontal="left" wrapText="1" shrinkToFit="1"/>
    </xf>
    <xf numFmtId="0" fontId="5" fillId="2" borderId="1" xfId="3" applyNumberFormat="1" applyFont="1" applyFill="1" applyBorder="1" applyAlignment="1" applyProtection="1">
      <alignment horizontal="left" vertical="top" wrapText="1" shrinkToFit="1"/>
      <protection hidden="1"/>
    </xf>
    <xf numFmtId="0" fontId="14" fillId="2" borderId="1" xfId="3" applyNumberFormat="1" applyFont="1" applyFill="1" applyBorder="1" applyAlignment="1" applyProtection="1">
      <alignment horizontal="left" vertical="top" wrapText="1" shrinkToFit="1"/>
      <protection hidden="1"/>
    </xf>
    <xf numFmtId="0" fontId="14" fillId="2" borderId="1" xfId="3" applyNumberFormat="1" applyFont="1" applyFill="1" applyBorder="1" applyAlignment="1" applyProtection="1">
      <alignment horizontal="left" wrapText="1" shrinkToFit="1"/>
    </xf>
    <xf numFmtId="0" fontId="14" fillId="2" borderId="1" xfId="0" applyFont="1" applyFill="1" applyBorder="1" applyAlignment="1">
      <alignment wrapText="1" shrinkToFit="1"/>
    </xf>
    <xf numFmtId="0" fontId="5" fillId="2" borderId="1" xfId="3" applyNumberFormat="1" applyFont="1" applyFill="1" applyBorder="1" applyAlignment="1" applyProtection="1">
      <alignment wrapText="1" shrinkToFit="1"/>
    </xf>
    <xf numFmtId="0" fontId="14" fillId="2" borderId="1" xfId="3" applyNumberFormat="1" applyFont="1" applyFill="1" applyBorder="1" applyAlignment="1" applyProtection="1">
      <alignment wrapText="1" shrinkToFit="1"/>
    </xf>
    <xf numFmtId="0" fontId="5" fillId="2" borderId="1" xfId="3" applyNumberFormat="1" applyFont="1" applyFill="1" applyBorder="1" applyAlignment="1" applyProtection="1">
      <alignment horizontal="justify" vertical="top" wrapText="1" shrinkToFit="1"/>
      <protection hidden="1"/>
    </xf>
    <xf numFmtId="0" fontId="3" fillId="2" borderId="0" xfId="2" applyFont="1" applyFill="1" applyBorder="1" applyAlignment="1" applyProtection="1">
      <alignment horizontal="center" shrinkToFit="1"/>
    </xf>
    <xf numFmtId="0" fontId="8" fillId="2" borderId="1" xfId="1" applyNumberFormat="1" applyFont="1" applyFill="1" applyBorder="1" applyAlignment="1" applyProtection="1">
      <alignment horizontal="left" vertical="top" wrapText="1" shrinkToFit="1"/>
      <protection hidden="1"/>
    </xf>
    <xf numFmtId="166" fontId="4" fillId="2" borderId="1" xfId="1" applyNumberFormat="1" applyFont="1" applyFill="1" applyBorder="1" applyAlignment="1" applyProtection="1">
      <alignment vertical="top" wrapText="1" shrinkToFit="1"/>
      <protection hidden="1"/>
    </xf>
    <xf numFmtId="0" fontId="4" fillId="2" borderId="0" xfId="1" applyNumberFormat="1" applyFont="1" applyFill="1" applyAlignment="1" applyProtection="1">
      <alignment horizontal="center" shrinkToFit="1"/>
      <protection hidden="1"/>
    </xf>
    <xf numFmtId="168" fontId="4" fillId="2" borderId="1" xfId="1" applyNumberFormat="1" applyFont="1" applyFill="1" applyBorder="1" applyAlignment="1" applyProtection="1">
      <alignment vertical="top" wrapText="1" shrinkToFit="1"/>
      <protection hidden="1"/>
    </xf>
    <xf numFmtId="0" fontId="8" fillId="2" borderId="1" xfId="1" applyNumberFormat="1" applyFont="1" applyFill="1" applyBorder="1" applyAlignment="1" applyProtection="1">
      <alignment horizontal="left" vertical="top" wrapText="1" shrinkToFit="1"/>
      <protection hidden="1"/>
    </xf>
    <xf numFmtId="0" fontId="3" fillId="2" borderId="0" xfId="2" applyFont="1" applyFill="1" applyBorder="1" applyAlignment="1" applyProtection="1">
      <alignment horizontal="left" shrinkToFit="1"/>
    </xf>
    <xf numFmtId="166" fontId="4" fillId="2" borderId="1" xfId="1" applyNumberFormat="1" applyFont="1" applyFill="1" applyBorder="1" applyAlignment="1" applyProtection="1">
      <alignment vertical="top" wrapText="1" shrinkToFit="1"/>
      <protection hidden="1"/>
    </xf>
    <xf numFmtId="0" fontId="8" fillId="2" borderId="1" xfId="0" applyFont="1" applyFill="1" applyBorder="1" applyAlignment="1">
      <alignment horizontal="left" vertical="center" wrapText="1" shrinkToFit="1"/>
    </xf>
    <xf numFmtId="0" fontId="10" fillId="2" borderId="1" xfId="1" applyNumberFormat="1" applyFont="1" applyFill="1" applyBorder="1" applyAlignment="1" applyProtection="1">
      <alignment horizontal="center" vertical="center" wrapText="1" shrinkToFit="1"/>
      <protection hidden="1"/>
    </xf>
    <xf numFmtId="0" fontId="4" fillId="2" borderId="1" xfId="1" applyNumberFormat="1" applyFont="1" applyFill="1" applyBorder="1" applyAlignment="1" applyProtection="1">
      <alignment horizontal="left" vertical="center" wrapText="1" shrinkToFit="1"/>
      <protection hidden="1"/>
    </xf>
    <xf numFmtId="0" fontId="10" fillId="2" borderId="6" xfId="1" applyNumberFormat="1" applyFont="1" applyFill="1" applyBorder="1" applyAlignment="1" applyProtection="1">
      <alignment horizontal="center" vertical="center" wrapText="1" shrinkToFit="1"/>
      <protection hidden="1"/>
    </xf>
    <xf numFmtId="0" fontId="10" fillId="2" borderId="5" xfId="1" applyNumberFormat="1" applyFont="1" applyFill="1" applyBorder="1" applyAlignment="1" applyProtection="1">
      <alignment horizontal="center" vertical="center" wrapText="1" shrinkToFit="1"/>
      <protection hidden="1"/>
    </xf>
    <xf numFmtId="0" fontId="10" fillId="2" borderId="2" xfId="1" applyNumberFormat="1" applyFont="1" applyFill="1" applyBorder="1" applyAlignment="1" applyProtection="1">
      <alignment horizontal="center" vertical="center" shrinkToFit="1"/>
      <protection hidden="1"/>
    </xf>
    <xf numFmtId="0" fontId="10" fillId="2" borderId="4" xfId="1" applyNumberFormat="1" applyFont="1" applyFill="1" applyBorder="1" applyAlignment="1" applyProtection="1">
      <alignment horizontal="center" vertical="center" shrinkToFit="1"/>
      <protection hidden="1"/>
    </xf>
    <xf numFmtId="0" fontId="10" fillId="2" borderId="3" xfId="1" applyNumberFormat="1" applyFont="1" applyFill="1" applyBorder="1" applyAlignment="1" applyProtection="1">
      <alignment horizontal="center" vertical="center" shrinkToFit="1"/>
      <protection hidden="1"/>
    </xf>
    <xf numFmtId="0" fontId="10" fillId="2" borderId="1" xfId="1" applyNumberFormat="1" applyFont="1" applyFill="1" applyBorder="1" applyAlignment="1" applyProtection="1">
      <alignment horizontal="center" vertical="center" shrinkToFit="1"/>
      <protection hidden="1"/>
    </xf>
    <xf numFmtId="0" fontId="3" fillId="2" borderId="0" xfId="2" applyFont="1" applyFill="1" applyBorder="1" applyAlignment="1" applyProtection="1">
      <alignment horizontal="center" shrinkToFit="1"/>
    </xf>
    <xf numFmtId="0" fontId="10" fillId="2" borderId="4" xfId="1" applyNumberFormat="1" applyFont="1" applyFill="1" applyBorder="1" applyAlignment="1" applyProtection="1">
      <alignment horizontal="center" vertical="center" wrapText="1" shrinkToFit="1"/>
      <protection hidden="1"/>
    </xf>
    <xf numFmtId="0" fontId="10" fillId="2" borderId="3" xfId="1" applyNumberFormat="1" applyFont="1" applyFill="1" applyBorder="1" applyAlignment="1" applyProtection="1">
      <alignment horizontal="center" vertical="center" wrapText="1" shrinkToFit="1"/>
      <protection hidden="1"/>
    </xf>
    <xf numFmtId="169" fontId="10" fillId="2" borderId="1" xfId="1" applyNumberFormat="1" applyFont="1" applyFill="1" applyBorder="1" applyAlignment="1" applyProtection="1">
      <alignment horizontal="center" vertical="center" wrapText="1" shrinkToFit="1"/>
      <protection hidden="1"/>
    </xf>
    <xf numFmtId="0" fontId="4" fillId="2" borderId="0" xfId="1" applyNumberFormat="1" applyFont="1" applyFill="1" applyAlignment="1" applyProtection="1">
      <alignment horizontal="center" vertical="center" shrinkToFit="1"/>
      <protection hidden="1"/>
    </xf>
  </cellXfs>
  <cellStyles count="4">
    <cellStyle name="Обычный" xfId="0" builtinId="0"/>
    <cellStyle name="Обычный 2" xfId="1"/>
    <cellStyle name="Обычный_tmp" xfId="2"/>
    <cellStyle name="Обычный_tmp 2" xfId="3"/>
  </cellStyles>
  <dxfs count="0"/>
  <tableStyles count="0" defaultTableStyle="TableStyleMedium2" defaultPivotStyle="PivotStyleLight16"/>
  <colors>
    <mruColors>
      <color rgb="FFA9F1EF"/>
      <color rgb="FFCCFFFF"/>
      <color rgb="FFCCFF33"/>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83"/>
  <sheetViews>
    <sheetView tabSelected="1" topLeftCell="G1" zoomScale="140" zoomScaleNormal="140" zoomScaleSheetLayoutView="90" workbookViewId="0">
      <selection activeCell="K5" sqref="K5:K7"/>
    </sheetView>
  </sheetViews>
  <sheetFormatPr defaultColWidth="4.26171875" defaultRowHeight="10.199999999999999" x14ac:dyDescent="0.2"/>
  <cols>
    <col min="1" max="1" width="1.26171875" style="3" hidden="1" customWidth="1"/>
    <col min="2" max="2" width="1.578125" style="38" customWidth="1"/>
    <col min="3" max="3" width="5.47265625" style="3" customWidth="1"/>
    <col min="4" max="4" width="5.20703125" style="3" hidden="1" customWidth="1"/>
    <col min="5" max="5" width="10.9453125" style="3" hidden="1" customWidth="1"/>
    <col min="6" max="6" width="28.9453125" style="3" customWidth="1"/>
    <col min="7" max="7" width="3.20703125" style="61" customWidth="1"/>
    <col min="8" max="8" width="4.5234375" style="61" customWidth="1"/>
    <col min="9" max="9" width="3.734375" style="61" customWidth="1"/>
    <col min="10" max="10" width="2.3671875" style="3" customWidth="1"/>
    <col min="11" max="11" width="4.734375" style="40" customWidth="1"/>
    <col min="12" max="12" width="2.3671875" style="47" customWidth="1"/>
    <col min="13" max="17" width="5.7890625" style="3" customWidth="1"/>
    <col min="18" max="244" width="4.26171875" style="3" customWidth="1"/>
    <col min="245" max="16384" width="4.26171875" style="3"/>
  </cols>
  <sheetData>
    <row r="1" spans="1:17" ht="21.6" customHeight="1" x14ac:dyDescent="0.2">
      <c r="A1" s="133"/>
      <c r="B1" s="2"/>
      <c r="C1" s="151" t="s">
        <v>338</v>
      </c>
      <c r="D1" s="151"/>
      <c r="E1" s="151"/>
      <c r="F1" s="151"/>
      <c r="G1" s="151"/>
      <c r="H1" s="151"/>
      <c r="I1" s="151"/>
      <c r="J1" s="151"/>
      <c r="K1" s="151"/>
      <c r="L1" s="151"/>
      <c r="M1" s="151"/>
      <c r="N1" s="151"/>
      <c r="O1" s="151"/>
      <c r="P1" s="151"/>
      <c r="Q1" s="151"/>
    </row>
    <row r="2" spans="1:17" x14ac:dyDescent="0.2">
      <c r="A2" s="4"/>
      <c r="B2" s="5"/>
      <c r="C2" s="6" t="s">
        <v>37</v>
      </c>
      <c r="D2" s="4"/>
      <c r="E2" s="4"/>
      <c r="F2" s="4"/>
      <c r="G2" s="53"/>
      <c r="H2" s="53"/>
      <c r="I2" s="53"/>
      <c r="J2" s="4"/>
      <c r="K2" s="7"/>
      <c r="L2" s="41"/>
      <c r="M2" s="4"/>
      <c r="N2" s="4"/>
      <c r="O2" s="4"/>
      <c r="P2" s="4"/>
      <c r="Q2" s="4"/>
    </row>
    <row r="3" spans="1:17" x14ac:dyDescent="0.2">
      <c r="A3" s="4"/>
      <c r="B3" s="5"/>
      <c r="C3" s="8"/>
      <c r="D3" s="8"/>
      <c r="E3" s="9"/>
      <c r="F3" s="9"/>
      <c r="G3" s="54"/>
      <c r="H3" s="54"/>
      <c r="I3" s="53"/>
      <c r="J3" s="4"/>
      <c r="K3" s="7"/>
      <c r="L3" s="41"/>
      <c r="M3" s="4"/>
      <c r="N3" s="4"/>
      <c r="O3" s="4"/>
      <c r="P3" s="4"/>
      <c r="Q3" s="4"/>
    </row>
    <row r="4" spans="1:17" s="81" customFormat="1" ht="7.8" customHeight="1" x14ac:dyDescent="0.55000000000000004">
      <c r="A4" s="139"/>
      <c r="B4" s="139" t="s">
        <v>110</v>
      </c>
      <c r="C4" s="139" t="s">
        <v>137</v>
      </c>
      <c r="D4" s="139" t="s">
        <v>36</v>
      </c>
      <c r="E4" s="139" t="s">
        <v>35</v>
      </c>
      <c r="F4" s="139" t="s">
        <v>138</v>
      </c>
      <c r="G4" s="139" t="s">
        <v>34</v>
      </c>
      <c r="H4" s="139" t="s">
        <v>33</v>
      </c>
      <c r="I4" s="139" t="s">
        <v>32</v>
      </c>
      <c r="J4" s="139" t="s">
        <v>31</v>
      </c>
      <c r="K4" s="139"/>
      <c r="L4" s="139"/>
      <c r="M4" s="148" t="s">
        <v>491</v>
      </c>
      <c r="N4" s="148"/>
      <c r="O4" s="148"/>
      <c r="P4" s="148"/>
      <c r="Q4" s="149"/>
    </row>
    <row r="5" spans="1:17" s="81" customFormat="1" ht="7.8" customHeight="1" x14ac:dyDescent="0.55000000000000004">
      <c r="A5" s="139"/>
      <c r="B5" s="139"/>
      <c r="C5" s="139"/>
      <c r="D5" s="139"/>
      <c r="E5" s="139"/>
      <c r="F5" s="139"/>
      <c r="G5" s="139"/>
      <c r="H5" s="139"/>
      <c r="I5" s="139"/>
      <c r="J5" s="139" t="s">
        <v>30</v>
      </c>
      <c r="K5" s="150" t="s">
        <v>29</v>
      </c>
      <c r="L5" s="139" t="s">
        <v>28</v>
      </c>
      <c r="M5" s="146" t="s">
        <v>492</v>
      </c>
      <c r="N5" s="146"/>
      <c r="O5" s="143" t="s">
        <v>495</v>
      </c>
      <c r="P5" s="144"/>
      <c r="Q5" s="145"/>
    </row>
    <row r="6" spans="1:17" s="81" customFormat="1" ht="7.8" customHeight="1" x14ac:dyDescent="0.55000000000000004">
      <c r="A6" s="139"/>
      <c r="B6" s="139"/>
      <c r="C6" s="139"/>
      <c r="D6" s="139"/>
      <c r="E6" s="139"/>
      <c r="F6" s="139"/>
      <c r="G6" s="139"/>
      <c r="H6" s="139"/>
      <c r="I6" s="139"/>
      <c r="J6" s="139"/>
      <c r="K6" s="150"/>
      <c r="L6" s="139"/>
      <c r="M6" s="139" t="s">
        <v>493</v>
      </c>
      <c r="N6" s="139" t="s">
        <v>494</v>
      </c>
      <c r="O6" s="141" t="s">
        <v>496</v>
      </c>
      <c r="P6" s="141" t="s">
        <v>318</v>
      </c>
      <c r="Q6" s="141" t="s">
        <v>319</v>
      </c>
    </row>
    <row r="7" spans="1:17" s="81" customFormat="1" ht="25.8" customHeight="1" x14ac:dyDescent="0.55000000000000004">
      <c r="A7" s="139"/>
      <c r="B7" s="139"/>
      <c r="C7" s="139"/>
      <c r="D7" s="139"/>
      <c r="E7" s="139"/>
      <c r="F7" s="139"/>
      <c r="G7" s="139"/>
      <c r="H7" s="139"/>
      <c r="I7" s="139"/>
      <c r="J7" s="139"/>
      <c r="K7" s="150"/>
      <c r="L7" s="139"/>
      <c r="M7" s="139"/>
      <c r="N7" s="139"/>
      <c r="O7" s="142"/>
      <c r="P7" s="142"/>
      <c r="Q7" s="142"/>
    </row>
    <row r="8" spans="1:17" s="86" customFormat="1" ht="7.8" x14ac:dyDescent="0.55000000000000004">
      <c r="A8" s="78"/>
      <c r="B8" s="62" t="s">
        <v>111</v>
      </c>
      <c r="C8" s="78">
        <v>2</v>
      </c>
      <c r="D8" s="78">
        <v>3</v>
      </c>
      <c r="E8" s="78"/>
      <c r="F8" s="78">
        <v>3</v>
      </c>
      <c r="G8" s="78">
        <v>4</v>
      </c>
      <c r="H8" s="78">
        <v>5</v>
      </c>
      <c r="I8" s="78">
        <v>6</v>
      </c>
      <c r="J8" s="78">
        <v>7</v>
      </c>
      <c r="K8" s="63" t="s">
        <v>135</v>
      </c>
      <c r="L8" s="78">
        <v>9</v>
      </c>
      <c r="M8" s="78">
        <v>10</v>
      </c>
      <c r="N8" s="78">
        <v>11</v>
      </c>
      <c r="O8" s="78">
        <v>12</v>
      </c>
      <c r="P8" s="78">
        <v>13</v>
      </c>
      <c r="Q8" s="78">
        <v>14</v>
      </c>
    </row>
    <row r="9" spans="1:17" s="86" customFormat="1" ht="16.8" hidden="1" customHeight="1" x14ac:dyDescent="0.55000000000000004">
      <c r="A9" s="78"/>
      <c r="B9" s="62"/>
      <c r="C9" s="78"/>
      <c r="D9" s="78"/>
      <c r="E9" s="78"/>
      <c r="F9" s="78"/>
      <c r="G9" s="78"/>
      <c r="H9" s="78"/>
      <c r="I9" s="78"/>
      <c r="J9" s="78"/>
      <c r="K9" s="63"/>
      <c r="L9" s="78"/>
      <c r="M9" s="104">
        <v>3716668500</v>
      </c>
      <c r="N9" s="104">
        <v>3636282300</v>
      </c>
      <c r="O9" s="104">
        <v>3593477900</v>
      </c>
      <c r="P9" s="104">
        <v>3666635700</v>
      </c>
      <c r="Q9" s="104">
        <v>3757451400</v>
      </c>
    </row>
    <row r="10" spans="1:17" ht="31.2" customHeight="1" x14ac:dyDescent="0.2">
      <c r="A10" s="106"/>
      <c r="B10" s="140" t="s">
        <v>94</v>
      </c>
      <c r="C10" s="140"/>
      <c r="D10" s="140" t="s">
        <v>203</v>
      </c>
      <c r="E10" s="140"/>
      <c r="F10" s="140"/>
      <c r="G10" s="140"/>
      <c r="H10" s="140"/>
      <c r="I10" s="107"/>
      <c r="J10" s="106"/>
      <c r="K10" s="108"/>
      <c r="L10" s="106"/>
      <c r="M10" s="109">
        <f>M11+M744+M965+M1131+M1160+M1181+M932</f>
        <v>3716668500</v>
      </c>
      <c r="N10" s="109">
        <f>N11+N744+N965+N1131+N1160+N1181+N932</f>
        <v>3636282300</v>
      </c>
      <c r="O10" s="109">
        <f>O11+O744+O965+O1131+O1160+O1181+O932</f>
        <v>3593477900</v>
      </c>
      <c r="P10" s="109">
        <f>P11+P744+P965+P1131+P1160+P1181+P932</f>
        <v>3666635700</v>
      </c>
      <c r="Q10" s="109">
        <f>Q11+Q744+Q965+Q1131+Q1160+Q1181+Q932</f>
        <v>3757451400</v>
      </c>
    </row>
    <row r="11" spans="1:17" ht="25.2" customHeight="1" x14ac:dyDescent="0.2">
      <c r="A11" s="134" t="s">
        <v>27</v>
      </c>
      <c r="B11" s="134"/>
      <c r="C11" s="134"/>
      <c r="D11" s="134"/>
      <c r="E11" s="134"/>
      <c r="F11" s="134"/>
      <c r="G11" s="134"/>
      <c r="H11" s="134"/>
      <c r="I11" s="49"/>
      <c r="J11" s="132"/>
      <c r="K11" s="132"/>
      <c r="L11" s="110"/>
      <c r="M11" s="111">
        <f>M12+M581</f>
        <v>1356484500</v>
      </c>
      <c r="N11" s="111">
        <f>N12+N581</f>
        <v>1318421700</v>
      </c>
      <c r="O11" s="111">
        <f>O12+O581</f>
        <v>1190829600</v>
      </c>
      <c r="P11" s="111">
        <f>P12+P581</f>
        <v>1133626700</v>
      </c>
      <c r="Q11" s="111">
        <f>Q12+Q581</f>
        <v>1129938300</v>
      </c>
    </row>
    <row r="12" spans="1:17" ht="29.4" customHeight="1" x14ac:dyDescent="0.2">
      <c r="A12" s="134" t="s">
        <v>204</v>
      </c>
      <c r="B12" s="134"/>
      <c r="C12" s="134"/>
      <c r="D12" s="134"/>
      <c r="E12" s="134"/>
      <c r="F12" s="134"/>
      <c r="G12" s="134"/>
      <c r="H12" s="134"/>
      <c r="I12" s="49"/>
      <c r="J12" s="132"/>
      <c r="K12" s="132"/>
      <c r="L12" s="110"/>
      <c r="M12" s="101">
        <f>M13+M17+M42+M47+M52+M56+M60+M81+M146+M222+M273+M330+M352+M386+M379+M397+M413+M437+M441+M444+M450+M456+M469+M477+M520+M546+M564+M570+M576+M376</f>
        <v>1344228500</v>
      </c>
      <c r="N12" s="101">
        <f>N13+N17+N42+N47+N52+N56+N60+N81+N146+N222+N273+N330+N352+N386+N379+N397+N413+N437+N441+N444+N450+N456+N469+N477+N520+N546+N564+N570+N576+N376</f>
        <v>1306899000</v>
      </c>
      <c r="O12" s="101">
        <f>O13+O17+O42+O47+O52+O56+O60+O81+O146+O222+O273+O330+O352+O386+O379+O397+O413+O437+O441+O444+O450+O456+O469+O477+O520+O546+O564+O570+O576+O376</f>
        <v>1176636400</v>
      </c>
      <c r="P12" s="101">
        <f>P13+P17+P42+P47+P52+P56+P60+P81+P146+P222+P273+P330+P352+P386+P379+P397+P413+P437+P441+P444+P450+P456+P469+P477+P520+P546+P564+P570+P576+P376</f>
        <v>1133626700</v>
      </c>
      <c r="Q12" s="101">
        <f>Q13+Q17+Q42+Q47+Q52+Q56+Q60+Q81+Q146+Q222+Q273+Q330+Q352+Q386+Q379+Q397+Q413+Q437+Q441+Q444+Q450+Q456+Q469+Q477+Q520+Q546+Q564+Q570+Q576+Q376</f>
        <v>1129938300</v>
      </c>
    </row>
    <row r="13" spans="1:17" s="15" customFormat="1" ht="49.8" customHeight="1" x14ac:dyDescent="0.25">
      <c r="A13" s="73">
        <v>301000000</v>
      </c>
      <c r="B13" s="10"/>
      <c r="C13" s="11">
        <v>301010001</v>
      </c>
      <c r="D13" s="135" t="s">
        <v>26</v>
      </c>
      <c r="E13" s="135"/>
      <c r="F13" s="135"/>
      <c r="G13" s="55"/>
      <c r="H13" s="55"/>
      <c r="I13" s="55"/>
      <c r="J13" s="12"/>
      <c r="K13" s="13"/>
      <c r="L13" s="42"/>
      <c r="M13" s="14">
        <f>SUM(M15:M16)</f>
        <v>5300000</v>
      </c>
      <c r="N13" s="14">
        <f>SUM(N15:N16)</f>
        <v>0</v>
      </c>
      <c r="O13" s="14">
        <f t="shared" ref="O13:Q13" si="0">SUM(O15:O16)</f>
        <v>9000000</v>
      </c>
      <c r="P13" s="14">
        <f t="shared" si="0"/>
        <v>500000</v>
      </c>
      <c r="Q13" s="14">
        <f t="shared" si="0"/>
        <v>500000</v>
      </c>
    </row>
    <row r="14" spans="1:17" s="15" customFormat="1" ht="30.6" x14ac:dyDescent="0.25">
      <c r="A14" s="73"/>
      <c r="B14" s="10"/>
      <c r="C14" s="16">
        <v>301010001</v>
      </c>
      <c r="D14" s="17"/>
      <c r="E14" s="18"/>
      <c r="F14" s="18" t="s">
        <v>339</v>
      </c>
      <c r="G14" s="49" t="s">
        <v>39</v>
      </c>
      <c r="H14" s="50">
        <v>40228</v>
      </c>
      <c r="I14" s="55"/>
      <c r="J14" s="12"/>
      <c r="K14" s="13"/>
      <c r="L14" s="42"/>
      <c r="M14" s="14"/>
      <c r="N14" s="14"/>
      <c r="O14" s="14"/>
      <c r="P14" s="14"/>
      <c r="Q14" s="14"/>
    </row>
    <row r="15" spans="1:17" x14ac:dyDescent="0.2">
      <c r="A15" s="35"/>
      <c r="B15" s="19" t="s">
        <v>124</v>
      </c>
      <c r="C15" s="16">
        <v>301010001</v>
      </c>
      <c r="D15" s="17"/>
      <c r="E15" s="18"/>
      <c r="F15" s="18"/>
      <c r="G15" s="49"/>
      <c r="H15" s="50"/>
      <c r="I15" s="49"/>
      <c r="J15" s="20">
        <v>113</v>
      </c>
      <c r="K15" s="21">
        <v>9990010210</v>
      </c>
      <c r="L15" s="43">
        <v>870</v>
      </c>
      <c r="M15" s="24">
        <v>0</v>
      </c>
      <c r="N15" s="24">
        <v>0</v>
      </c>
      <c r="O15" s="24">
        <v>6000000</v>
      </c>
      <c r="P15" s="24">
        <v>0</v>
      </c>
      <c r="Q15" s="24">
        <v>0</v>
      </c>
    </row>
    <row r="16" spans="1:17" x14ac:dyDescent="0.2">
      <c r="A16" s="35"/>
      <c r="B16" s="19" t="s">
        <v>98</v>
      </c>
      <c r="C16" s="16">
        <v>301010001</v>
      </c>
      <c r="D16" s="17"/>
      <c r="E16" s="18"/>
      <c r="F16" s="18"/>
      <c r="G16" s="49"/>
      <c r="H16" s="50"/>
      <c r="I16" s="49"/>
      <c r="J16" s="20">
        <v>111</v>
      </c>
      <c r="K16" s="21">
        <v>9990010430</v>
      </c>
      <c r="L16" s="43">
        <v>870</v>
      </c>
      <c r="M16" s="24">
        <v>5300000</v>
      </c>
      <c r="N16" s="24">
        <v>0</v>
      </c>
      <c r="O16" s="24">
        <v>3000000</v>
      </c>
      <c r="P16" s="24">
        <v>500000</v>
      </c>
      <c r="Q16" s="24">
        <v>500000</v>
      </c>
    </row>
    <row r="17" spans="1:17" s="15" customFormat="1" ht="28.2" customHeight="1" x14ac:dyDescent="0.25">
      <c r="A17" s="73">
        <v>301000000</v>
      </c>
      <c r="B17" s="10"/>
      <c r="C17" s="11">
        <v>301010003</v>
      </c>
      <c r="D17" s="135" t="s">
        <v>25</v>
      </c>
      <c r="E17" s="135"/>
      <c r="F17" s="135"/>
      <c r="G17" s="55"/>
      <c r="H17" s="55"/>
      <c r="I17" s="55"/>
      <c r="J17" s="12"/>
      <c r="K17" s="13"/>
      <c r="L17" s="42"/>
      <c r="M17" s="14">
        <f t="shared" ref="M17:Q17" si="1">SUM(M24:M41)</f>
        <v>16067700</v>
      </c>
      <c r="N17" s="14">
        <f t="shared" ref="N17" si="2">SUM(N24:N41)</f>
        <v>14630600</v>
      </c>
      <c r="O17" s="14">
        <f t="shared" si="1"/>
        <v>1953400</v>
      </c>
      <c r="P17" s="14">
        <f t="shared" si="1"/>
        <v>1905600</v>
      </c>
      <c r="Q17" s="14">
        <f t="shared" si="1"/>
        <v>1905600</v>
      </c>
    </row>
    <row r="18" spans="1:17" ht="40.799999999999997" x14ac:dyDescent="0.2">
      <c r="A18" s="35"/>
      <c r="B18" s="19"/>
      <c r="C18" s="16">
        <v>301010003</v>
      </c>
      <c r="D18" s="25"/>
      <c r="E18" s="18"/>
      <c r="F18" s="18" t="s">
        <v>340</v>
      </c>
      <c r="G18" s="49" t="s">
        <v>40</v>
      </c>
      <c r="H18" s="50">
        <v>41297</v>
      </c>
      <c r="I18" s="49"/>
      <c r="J18" s="20"/>
      <c r="K18" s="21"/>
      <c r="L18" s="43"/>
      <c r="M18" s="24"/>
      <c r="N18" s="24"/>
      <c r="O18" s="23"/>
      <c r="P18" s="23"/>
      <c r="Q18" s="23"/>
    </row>
    <row r="19" spans="1:17" ht="40.799999999999997" x14ac:dyDescent="0.2">
      <c r="A19" s="35"/>
      <c r="B19" s="19"/>
      <c r="C19" s="16">
        <v>301010003</v>
      </c>
      <c r="D19" s="25"/>
      <c r="E19" s="18"/>
      <c r="F19" s="18" t="s">
        <v>341</v>
      </c>
      <c r="G19" s="49" t="s">
        <v>39</v>
      </c>
      <c r="H19" s="50">
        <v>45139</v>
      </c>
      <c r="I19" s="49"/>
      <c r="J19" s="20"/>
      <c r="K19" s="21"/>
      <c r="L19" s="43"/>
      <c r="M19" s="24"/>
      <c r="N19" s="24"/>
      <c r="O19" s="23"/>
      <c r="P19" s="23"/>
      <c r="Q19" s="23"/>
    </row>
    <row r="20" spans="1:17" ht="30.6" x14ac:dyDescent="0.2">
      <c r="A20" s="35"/>
      <c r="B20" s="19"/>
      <c r="C20" s="16">
        <v>301010003</v>
      </c>
      <c r="D20" s="25"/>
      <c r="E20" s="18"/>
      <c r="F20" s="18" t="s">
        <v>480</v>
      </c>
      <c r="G20" s="49" t="s">
        <v>40</v>
      </c>
      <c r="H20" s="50">
        <v>40171</v>
      </c>
      <c r="I20" s="49"/>
      <c r="J20" s="20"/>
      <c r="K20" s="21"/>
      <c r="L20" s="43"/>
      <c r="M20" s="24"/>
      <c r="N20" s="24"/>
      <c r="O20" s="23"/>
      <c r="P20" s="23"/>
      <c r="Q20" s="23"/>
    </row>
    <row r="21" spans="1:17" ht="51" x14ac:dyDescent="0.2">
      <c r="A21" s="35"/>
      <c r="B21" s="19"/>
      <c r="C21" s="16">
        <v>301010003</v>
      </c>
      <c r="D21" s="25"/>
      <c r="E21" s="18"/>
      <c r="F21" s="18" t="s">
        <v>342</v>
      </c>
      <c r="G21" s="49" t="s">
        <v>40</v>
      </c>
      <c r="H21" s="50">
        <v>42005</v>
      </c>
      <c r="I21" s="49"/>
      <c r="J21" s="20"/>
      <c r="K21" s="21"/>
      <c r="L21" s="43"/>
      <c r="M21" s="24"/>
      <c r="N21" s="24"/>
      <c r="O21" s="23"/>
      <c r="P21" s="23"/>
      <c r="Q21" s="23"/>
    </row>
    <row r="22" spans="1:17" ht="30.6" x14ac:dyDescent="0.2">
      <c r="A22" s="35"/>
      <c r="B22" s="19"/>
      <c r="C22" s="16">
        <v>301010003</v>
      </c>
      <c r="D22" s="25"/>
      <c r="E22" s="18"/>
      <c r="F22" s="18" t="s">
        <v>343</v>
      </c>
      <c r="G22" s="49" t="s">
        <v>40</v>
      </c>
      <c r="H22" s="50">
        <v>42005</v>
      </c>
      <c r="I22" s="49"/>
      <c r="J22" s="20"/>
      <c r="K22" s="21"/>
      <c r="L22" s="43"/>
      <c r="M22" s="24"/>
      <c r="N22" s="24"/>
      <c r="O22" s="23"/>
      <c r="P22" s="23"/>
      <c r="Q22" s="23"/>
    </row>
    <row r="23" spans="1:17" ht="40.799999999999997" x14ac:dyDescent="0.2">
      <c r="A23" s="35"/>
      <c r="B23" s="19"/>
      <c r="C23" s="16">
        <v>301010003</v>
      </c>
      <c r="D23" s="25"/>
      <c r="E23" s="18"/>
      <c r="F23" s="18" t="s">
        <v>552</v>
      </c>
      <c r="G23" s="49" t="s">
        <v>40</v>
      </c>
      <c r="H23" s="50">
        <v>45658</v>
      </c>
      <c r="I23" s="49"/>
      <c r="J23" s="20"/>
      <c r="K23" s="21"/>
      <c r="L23" s="43"/>
      <c r="M23" s="24"/>
      <c r="N23" s="24"/>
      <c r="O23" s="23"/>
      <c r="P23" s="23"/>
      <c r="Q23" s="23"/>
    </row>
    <row r="24" spans="1:17" x14ac:dyDescent="0.2">
      <c r="A24" s="35"/>
      <c r="B24" s="19" t="s">
        <v>99</v>
      </c>
      <c r="C24" s="16">
        <v>301010003</v>
      </c>
      <c r="D24" s="25"/>
      <c r="E24" s="18"/>
      <c r="F24" s="18"/>
      <c r="G24" s="49"/>
      <c r="H24" s="49"/>
      <c r="I24" s="49"/>
      <c r="J24" s="20">
        <v>113</v>
      </c>
      <c r="K24" s="21">
        <v>7320010010</v>
      </c>
      <c r="L24" s="43">
        <v>240</v>
      </c>
      <c r="M24" s="24">
        <v>280400</v>
      </c>
      <c r="N24" s="24">
        <v>220300</v>
      </c>
      <c r="O24" s="24">
        <v>0</v>
      </c>
      <c r="P24" s="24">
        <v>0</v>
      </c>
      <c r="Q24" s="24">
        <v>0</v>
      </c>
    </row>
    <row r="25" spans="1:17" x14ac:dyDescent="0.2">
      <c r="A25" s="35"/>
      <c r="B25" s="19" t="s">
        <v>99</v>
      </c>
      <c r="C25" s="16">
        <v>301010003</v>
      </c>
      <c r="D25" s="25"/>
      <c r="E25" s="18"/>
      <c r="F25" s="18"/>
      <c r="G25" s="49"/>
      <c r="H25" s="49"/>
      <c r="I25" s="49"/>
      <c r="J25" s="20">
        <v>113</v>
      </c>
      <c r="K25" s="21">
        <v>7320010010</v>
      </c>
      <c r="L25" s="43">
        <v>830</v>
      </c>
      <c r="M25" s="24">
        <v>24300</v>
      </c>
      <c r="N25" s="24">
        <v>24300</v>
      </c>
      <c r="O25" s="24">
        <v>0</v>
      </c>
      <c r="P25" s="24">
        <v>0</v>
      </c>
      <c r="Q25" s="24">
        <v>0</v>
      </c>
    </row>
    <row r="26" spans="1:17" x14ac:dyDescent="0.2">
      <c r="A26" s="35"/>
      <c r="B26" s="19" t="s">
        <v>99</v>
      </c>
      <c r="C26" s="16">
        <v>301010003</v>
      </c>
      <c r="D26" s="25"/>
      <c r="E26" s="18"/>
      <c r="F26" s="18"/>
      <c r="G26" s="49"/>
      <c r="H26" s="49"/>
      <c r="I26" s="49"/>
      <c r="J26" s="20">
        <v>113</v>
      </c>
      <c r="K26" s="21">
        <v>7320010010</v>
      </c>
      <c r="L26" s="43">
        <v>850</v>
      </c>
      <c r="M26" s="24">
        <v>38000</v>
      </c>
      <c r="N26" s="24">
        <v>27800</v>
      </c>
      <c r="O26" s="24">
        <v>0</v>
      </c>
      <c r="P26" s="24">
        <v>0</v>
      </c>
      <c r="Q26" s="24">
        <v>0</v>
      </c>
    </row>
    <row r="27" spans="1:17" x14ac:dyDescent="0.2">
      <c r="A27" s="35"/>
      <c r="B27" s="19" t="s">
        <v>99</v>
      </c>
      <c r="C27" s="16">
        <v>301010003</v>
      </c>
      <c r="D27" s="25"/>
      <c r="E27" s="18"/>
      <c r="F27" s="18"/>
      <c r="G27" s="49"/>
      <c r="H27" s="49"/>
      <c r="I27" s="49"/>
      <c r="J27" s="20">
        <v>113</v>
      </c>
      <c r="K27" s="21">
        <v>1730110010</v>
      </c>
      <c r="L27" s="43">
        <v>240</v>
      </c>
      <c r="M27" s="24">
        <v>0</v>
      </c>
      <c r="N27" s="24">
        <v>0</v>
      </c>
      <c r="O27" s="24">
        <v>60000</v>
      </c>
      <c r="P27" s="24">
        <v>60000</v>
      </c>
      <c r="Q27" s="24">
        <v>60000</v>
      </c>
    </row>
    <row r="28" spans="1:17" x14ac:dyDescent="0.2">
      <c r="A28" s="35"/>
      <c r="B28" s="19" t="s">
        <v>99</v>
      </c>
      <c r="C28" s="16">
        <v>301010003</v>
      </c>
      <c r="D28" s="25"/>
      <c r="E28" s="18"/>
      <c r="F28" s="18"/>
      <c r="G28" s="49"/>
      <c r="H28" s="49"/>
      <c r="I28" s="49"/>
      <c r="J28" s="20">
        <v>113</v>
      </c>
      <c r="K28" s="21">
        <v>1730110010</v>
      </c>
      <c r="L28" s="43">
        <v>850</v>
      </c>
      <c r="M28" s="24">
        <v>0</v>
      </c>
      <c r="N28" s="24">
        <v>0</v>
      </c>
      <c r="O28" s="24">
        <v>38000</v>
      </c>
      <c r="P28" s="24">
        <v>38000</v>
      </c>
      <c r="Q28" s="24">
        <v>38000</v>
      </c>
    </row>
    <row r="29" spans="1:17" x14ac:dyDescent="0.2">
      <c r="A29" s="35"/>
      <c r="B29" s="19" t="s">
        <v>100</v>
      </c>
      <c r="C29" s="16">
        <v>301010003</v>
      </c>
      <c r="D29" s="25"/>
      <c r="E29" s="18"/>
      <c r="F29" s="18"/>
      <c r="G29" s="49"/>
      <c r="H29" s="49"/>
      <c r="I29" s="49"/>
      <c r="J29" s="20">
        <v>113</v>
      </c>
      <c r="K29" s="21">
        <v>7320010010</v>
      </c>
      <c r="L29" s="43">
        <v>240</v>
      </c>
      <c r="M29" s="24">
        <v>94900</v>
      </c>
      <c r="N29" s="24">
        <v>94800</v>
      </c>
      <c r="O29" s="24">
        <v>0</v>
      </c>
      <c r="P29" s="24">
        <v>0</v>
      </c>
      <c r="Q29" s="24">
        <v>0</v>
      </c>
    </row>
    <row r="30" spans="1:17" x14ac:dyDescent="0.2">
      <c r="A30" s="35"/>
      <c r="B30" s="19" t="s">
        <v>100</v>
      </c>
      <c r="C30" s="16">
        <v>301010003</v>
      </c>
      <c r="D30" s="25"/>
      <c r="E30" s="18"/>
      <c r="F30" s="18"/>
      <c r="G30" s="49"/>
      <c r="H30" s="49"/>
      <c r="I30" s="49"/>
      <c r="J30" s="20">
        <v>113</v>
      </c>
      <c r="K30" s="21">
        <v>7320010010</v>
      </c>
      <c r="L30" s="43">
        <v>850</v>
      </c>
      <c r="M30" s="24">
        <v>17100</v>
      </c>
      <c r="N30" s="24">
        <v>17100</v>
      </c>
      <c r="O30" s="24">
        <v>0</v>
      </c>
      <c r="P30" s="24">
        <v>0</v>
      </c>
      <c r="Q30" s="24">
        <v>0</v>
      </c>
    </row>
    <row r="31" spans="1:17" x14ac:dyDescent="0.2">
      <c r="A31" s="35"/>
      <c r="B31" s="19" t="s">
        <v>100</v>
      </c>
      <c r="C31" s="16">
        <v>301010003</v>
      </c>
      <c r="D31" s="25"/>
      <c r="E31" s="18"/>
      <c r="F31" s="18"/>
      <c r="G31" s="49"/>
      <c r="H31" s="49"/>
      <c r="I31" s="49"/>
      <c r="J31" s="20">
        <v>113</v>
      </c>
      <c r="K31" s="21">
        <v>1730110010</v>
      </c>
      <c r="L31" s="43">
        <v>240</v>
      </c>
      <c r="M31" s="24">
        <v>0</v>
      </c>
      <c r="N31" s="24">
        <v>0</v>
      </c>
      <c r="O31" s="24">
        <v>262000</v>
      </c>
      <c r="P31" s="24">
        <v>262000</v>
      </c>
      <c r="Q31" s="24">
        <v>262000</v>
      </c>
    </row>
    <row r="32" spans="1:17" x14ac:dyDescent="0.2">
      <c r="A32" s="35"/>
      <c r="B32" s="19" t="s">
        <v>100</v>
      </c>
      <c r="C32" s="16">
        <v>301010003</v>
      </c>
      <c r="D32" s="25"/>
      <c r="E32" s="18"/>
      <c r="F32" s="18"/>
      <c r="G32" s="49"/>
      <c r="H32" s="49"/>
      <c r="I32" s="49"/>
      <c r="J32" s="20">
        <v>113</v>
      </c>
      <c r="K32" s="21">
        <v>1730110010</v>
      </c>
      <c r="L32" s="43">
        <v>850</v>
      </c>
      <c r="M32" s="24">
        <v>0</v>
      </c>
      <c r="N32" s="24">
        <v>0</v>
      </c>
      <c r="O32" s="24">
        <v>17100</v>
      </c>
      <c r="P32" s="24">
        <v>17100</v>
      </c>
      <c r="Q32" s="24">
        <v>17100</v>
      </c>
    </row>
    <row r="33" spans="1:17" x14ac:dyDescent="0.2">
      <c r="A33" s="35"/>
      <c r="B33" s="19" t="s">
        <v>100</v>
      </c>
      <c r="C33" s="16">
        <v>301010003</v>
      </c>
      <c r="D33" s="25"/>
      <c r="E33" s="18"/>
      <c r="F33" s="18"/>
      <c r="G33" s="49"/>
      <c r="H33" s="49"/>
      <c r="I33" s="49"/>
      <c r="J33" s="20">
        <v>113</v>
      </c>
      <c r="K33" s="21">
        <v>7320010020</v>
      </c>
      <c r="L33" s="43">
        <v>240</v>
      </c>
      <c r="M33" s="24">
        <v>364000</v>
      </c>
      <c r="N33" s="24">
        <v>348800</v>
      </c>
      <c r="O33" s="24">
        <v>0</v>
      </c>
      <c r="P33" s="24">
        <v>0</v>
      </c>
      <c r="Q33" s="24">
        <v>0</v>
      </c>
    </row>
    <row r="34" spans="1:17" x14ac:dyDescent="0.2">
      <c r="A34" s="35"/>
      <c r="B34" s="19" t="s">
        <v>100</v>
      </c>
      <c r="C34" s="16">
        <v>301010003</v>
      </c>
      <c r="D34" s="25"/>
      <c r="E34" s="18"/>
      <c r="F34" s="18"/>
      <c r="G34" s="49"/>
      <c r="H34" s="49"/>
      <c r="I34" s="49"/>
      <c r="J34" s="20">
        <v>113</v>
      </c>
      <c r="K34" s="21">
        <v>1730210020</v>
      </c>
      <c r="L34" s="43">
        <v>240</v>
      </c>
      <c r="M34" s="24">
        <v>0</v>
      </c>
      <c r="N34" s="24">
        <v>0</v>
      </c>
      <c r="O34" s="24">
        <v>378500</v>
      </c>
      <c r="P34" s="24">
        <v>378500</v>
      </c>
      <c r="Q34" s="24">
        <v>378500</v>
      </c>
    </row>
    <row r="35" spans="1:17" x14ac:dyDescent="0.2">
      <c r="A35" s="35"/>
      <c r="B35" s="19" t="s">
        <v>99</v>
      </c>
      <c r="C35" s="16">
        <v>301010003</v>
      </c>
      <c r="D35" s="25"/>
      <c r="E35" s="18"/>
      <c r="F35" s="18"/>
      <c r="G35" s="49"/>
      <c r="H35" s="49"/>
      <c r="I35" s="49"/>
      <c r="J35" s="20">
        <v>113</v>
      </c>
      <c r="K35" s="21">
        <v>650110280</v>
      </c>
      <c r="L35" s="43">
        <v>240</v>
      </c>
      <c r="M35" s="24">
        <v>100000</v>
      </c>
      <c r="N35" s="24">
        <v>52600</v>
      </c>
      <c r="O35" s="24">
        <v>0</v>
      </c>
      <c r="P35" s="24">
        <v>0</v>
      </c>
      <c r="Q35" s="24">
        <v>0</v>
      </c>
    </row>
    <row r="36" spans="1:17" x14ac:dyDescent="0.2">
      <c r="A36" s="35"/>
      <c r="B36" s="19" t="s">
        <v>100</v>
      </c>
      <c r="C36" s="16">
        <v>301010003</v>
      </c>
      <c r="D36" s="25"/>
      <c r="E36" s="18"/>
      <c r="F36" s="18"/>
      <c r="G36" s="49"/>
      <c r="H36" s="49"/>
      <c r="I36" s="49"/>
      <c r="J36" s="20">
        <v>113</v>
      </c>
      <c r="K36" s="21">
        <v>7320010820</v>
      </c>
      <c r="L36" s="43">
        <v>410</v>
      </c>
      <c r="M36" s="24">
        <v>0</v>
      </c>
      <c r="N36" s="24">
        <v>0</v>
      </c>
      <c r="O36" s="24">
        <v>0</v>
      </c>
      <c r="P36" s="24">
        <v>0</v>
      </c>
      <c r="Q36" s="24">
        <v>0</v>
      </c>
    </row>
    <row r="37" spans="1:17" x14ac:dyDescent="0.2">
      <c r="A37" s="35"/>
      <c r="B37" s="19" t="s">
        <v>98</v>
      </c>
      <c r="C37" s="16">
        <v>301010003</v>
      </c>
      <c r="D37" s="25"/>
      <c r="E37" s="18"/>
      <c r="F37" s="18"/>
      <c r="G37" s="49"/>
      <c r="H37" s="49"/>
      <c r="I37" s="49"/>
      <c r="J37" s="20">
        <v>113</v>
      </c>
      <c r="K37" s="21">
        <v>9990010240</v>
      </c>
      <c r="L37" s="43">
        <v>830</v>
      </c>
      <c r="M37" s="24">
        <v>50000</v>
      </c>
      <c r="N37" s="24">
        <v>0</v>
      </c>
      <c r="O37" s="23">
        <v>50000</v>
      </c>
      <c r="P37" s="23">
        <v>50000</v>
      </c>
      <c r="Q37" s="23">
        <v>50000</v>
      </c>
    </row>
    <row r="38" spans="1:17" x14ac:dyDescent="0.2">
      <c r="A38" s="35"/>
      <c r="B38" s="19" t="s">
        <v>99</v>
      </c>
      <c r="C38" s="16">
        <v>301010003</v>
      </c>
      <c r="D38" s="25"/>
      <c r="E38" s="18"/>
      <c r="F38" s="18"/>
      <c r="G38" s="49"/>
      <c r="H38" s="49"/>
      <c r="I38" s="49"/>
      <c r="J38" s="20">
        <v>113</v>
      </c>
      <c r="K38" s="21">
        <v>9990009020</v>
      </c>
      <c r="L38" s="43">
        <v>240</v>
      </c>
      <c r="M38" s="24">
        <v>7849000</v>
      </c>
      <c r="N38" s="24">
        <v>7818000</v>
      </c>
      <c r="O38" s="24">
        <v>0</v>
      </c>
      <c r="P38" s="24">
        <v>0</v>
      </c>
      <c r="Q38" s="24">
        <v>0</v>
      </c>
    </row>
    <row r="39" spans="1:17" x14ac:dyDescent="0.2">
      <c r="A39" s="35"/>
      <c r="B39" s="19" t="s">
        <v>99</v>
      </c>
      <c r="C39" s="16">
        <v>301010003</v>
      </c>
      <c r="D39" s="25"/>
      <c r="E39" s="18"/>
      <c r="F39" s="18"/>
      <c r="G39" s="49"/>
      <c r="H39" s="49"/>
      <c r="I39" s="49"/>
      <c r="J39" s="20">
        <v>113</v>
      </c>
      <c r="K39" s="21">
        <v>9990009040</v>
      </c>
      <c r="L39" s="43">
        <v>240</v>
      </c>
      <c r="M39" s="24">
        <v>6250000</v>
      </c>
      <c r="N39" s="24">
        <v>5058400</v>
      </c>
      <c r="O39" s="24">
        <v>0</v>
      </c>
      <c r="P39" s="24">
        <v>0</v>
      </c>
      <c r="Q39" s="24">
        <v>0</v>
      </c>
    </row>
    <row r="40" spans="1:17" x14ac:dyDescent="0.2">
      <c r="A40" s="35"/>
      <c r="B40" s="19" t="s">
        <v>100</v>
      </c>
      <c r="C40" s="16">
        <v>301010003</v>
      </c>
      <c r="D40" s="25"/>
      <c r="E40" s="18"/>
      <c r="F40" s="18"/>
      <c r="G40" s="49"/>
      <c r="H40" s="49"/>
      <c r="I40" s="49"/>
      <c r="J40" s="20">
        <v>505</v>
      </c>
      <c r="K40" s="21">
        <v>1730110540</v>
      </c>
      <c r="L40" s="43">
        <v>240</v>
      </c>
      <c r="M40" s="24">
        <v>0</v>
      </c>
      <c r="N40" s="24">
        <v>0</v>
      </c>
      <c r="O40" s="24">
        <v>1147800</v>
      </c>
      <c r="P40" s="24">
        <v>1100000</v>
      </c>
      <c r="Q40" s="24">
        <v>1100000</v>
      </c>
    </row>
    <row r="41" spans="1:17" x14ac:dyDescent="0.2">
      <c r="A41" s="35"/>
      <c r="B41" s="19" t="s">
        <v>100</v>
      </c>
      <c r="C41" s="16">
        <v>301010003</v>
      </c>
      <c r="D41" s="25"/>
      <c r="E41" s="18"/>
      <c r="F41" s="18"/>
      <c r="G41" s="49"/>
      <c r="H41" s="49"/>
      <c r="I41" s="49"/>
      <c r="J41" s="20">
        <v>505</v>
      </c>
      <c r="K41" s="21">
        <v>330310540</v>
      </c>
      <c r="L41" s="43">
        <v>240</v>
      </c>
      <c r="M41" s="24">
        <v>1000000</v>
      </c>
      <c r="N41" s="24">
        <v>968500</v>
      </c>
      <c r="O41" s="24">
        <v>0</v>
      </c>
      <c r="P41" s="24">
        <v>0</v>
      </c>
      <c r="Q41" s="24">
        <v>0</v>
      </c>
    </row>
    <row r="42" spans="1:17" s="15" customFormat="1" ht="28.8" customHeight="1" x14ac:dyDescent="0.25">
      <c r="A42" s="73">
        <v>301000000</v>
      </c>
      <c r="B42" s="10"/>
      <c r="C42" s="11">
        <v>301010004</v>
      </c>
      <c r="D42" s="135" t="s">
        <v>24</v>
      </c>
      <c r="E42" s="135"/>
      <c r="F42" s="135"/>
      <c r="G42" s="55"/>
      <c r="H42" s="55"/>
      <c r="I42" s="55"/>
      <c r="J42" s="12"/>
      <c r="K42" s="13"/>
      <c r="L42" s="42"/>
      <c r="M42" s="14">
        <f>SUM(M44:M46)</f>
        <v>270000</v>
      </c>
      <c r="N42" s="14">
        <f>SUM(N44:N46)</f>
        <v>71300</v>
      </c>
      <c r="O42" s="14">
        <f>SUM(O44:O46)</f>
        <v>270000</v>
      </c>
      <c r="P42" s="14">
        <f>SUM(P44:P46)</f>
        <v>8822700</v>
      </c>
      <c r="Q42" s="14">
        <f>SUM(Q44:Q46)</f>
        <v>270000</v>
      </c>
    </row>
    <row r="43" spans="1:17" ht="30.6" x14ac:dyDescent="0.2">
      <c r="A43" s="35"/>
      <c r="B43" s="19"/>
      <c r="C43" s="16">
        <v>301010004</v>
      </c>
      <c r="D43" s="25"/>
      <c r="E43" s="18"/>
      <c r="F43" s="18" t="s">
        <v>344</v>
      </c>
      <c r="G43" s="49" t="s">
        <v>40</v>
      </c>
      <c r="H43" s="50">
        <v>42005</v>
      </c>
      <c r="I43" s="49"/>
      <c r="J43" s="20"/>
      <c r="K43" s="21"/>
      <c r="L43" s="43"/>
      <c r="M43" s="24"/>
      <c r="N43" s="24"/>
      <c r="O43" s="23"/>
      <c r="P43" s="23"/>
      <c r="Q43" s="23"/>
    </row>
    <row r="44" spans="1:17" x14ac:dyDescent="0.2">
      <c r="A44" s="35"/>
      <c r="B44" s="19" t="s">
        <v>99</v>
      </c>
      <c r="C44" s="16">
        <v>301010004</v>
      </c>
      <c r="D44" s="25"/>
      <c r="E44" s="18"/>
      <c r="F44" s="18"/>
      <c r="G44" s="49"/>
      <c r="H44" s="49"/>
      <c r="I44" s="49"/>
      <c r="J44" s="20">
        <v>502</v>
      </c>
      <c r="K44" s="21">
        <v>410110530</v>
      </c>
      <c r="L44" s="43">
        <v>240</v>
      </c>
      <c r="M44" s="24">
        <v>270000</v>
      </c>
      <c r="N44" s="24">
        <v>71300</v>
      </c>
      <c r="O44" s="24">
        <v>0</v>
      </c>
      <c r="P44" s="24">
        <v>0</v>
      </c>
      <c r="Q44" s="24">
        <v>0</v>
      </c>
    </row>
    <row r="45" spans="1:17" x14ac:dyDescent="0.2">
      <c r="A45" s="35"/>
      <c r="B45" s="19" t="s">
        <v>99</v>
      </c>
      <c r="C45" s="16">
        <v>301010004</v>
      </c>
      <c r="D45" s="25"/>
      <c r="E45" s="18"/>
      <c r="F45" s="18"/>
      <c r="G45" s="49"/>
      <c r="H45" s="49"/>
      <c r="I45" s="49"/>
      <c r="J45" s="20">
        <v>502</v>
      </c>
      <c r="K45" s="21">
        <v>430110530</v>
      </c>
      <c r="L45" s="43">
        <v>240</v>
      </c>
      <c r="M45" s="24">
        <v>0</v>
      </c>
      <c r="N45" s="24">
        <v>0</v>
      </c>
      <c r="O45" s="23">
        <v>270000</v>
      </c>
      <c r="P45" s="23">
        <v>270000</v>
      </c>
      <c r="Q45" s="23">
        <v>270000</v>
      </c>
    </row>
    <row r="46" spans="1:17" x14ac:dyDescent="0.2">
      <c r="A46" s="35"/>
      <c r="B46" s="19" t="s">
        <v>99</v>
      </c>
      <c r="C46" s="16">
        <v>301010004</v>
      </c>
      <c r="D46" s="25"/>
      <c r="E46" s="18"/>
      <c r="F46" s="18"/>
      <c r="G46" s="49"/>
      <c r="H46" s="49"/>
      <c r="I46" s="49"/>
      <c r="J46" s="20">
        <v>502</v>
      </c>
      <c r="K46" s="26" t="s">
        <v>321</v>
      </c>
      <c r="L46" s="43">
        <v>410</v>
      </c>
      <c r="M46" s="24">
        <v>0</v>
      </c>
      <c r="N46" s="24">
        <v>0</v>
      </c>
      <c r="O46" s="23">
        <v>0</v>
      </c>
      <c r="P46" s="23">
        <v>8552700</v>
      </c>
      <c r="Q46" s="23">
        <v>0</v>
      </c>
    </row>
    <row r="47" spans="1:17" s="15" customFormat="1" ht="93.6" customHeight="1" x14ac:dyDescent="0.25">
      <c r="A47" s="73">
        <v>301000000</v>
      </c>
      <c r="B47" s="10"/>
      <c r="C47" s="11">
        <v>301010005</v>
      </c>
      <c r="D47" s="135" t="s">
        <v>205</v>
      </c>
      <c r="E47" s="135"/>
      <c r="F47" s="135"/>
      <c r="G47" s="55"/>
      <c r="H47" s="55"/>
      <c r="I47" s="55"/>
      <c r="J47" s="12"/>
      <c r="K47" s="13"/>
      <c r="L47" s="42"/>
      <c r="M47" s="14">
        <f>SUM(M50:M51)</f>
        <v>5420300</v>
      </c>
      <c r="N47" s="14">
        <f>SUM(N50:N51)</f>
        <v>3304100</v>
      </c>
      <c r="O47" s="14">
        <f>SUM(O50:O51)</f>
        <v>6150600</v>
      </c>
      <c r="P47" s="14">
        <f>SUM(P50:P51)</f>
        <v>3295700</v>
      </c>
      <c r="Q47" s="14">
        <f>SUM(Q50:Q51)</f>
        <v>4372300</v>
      </c>
    </row>
    <row r="48" spans="1:17" ht="52.8" customHeight="1" x14ac:dyDescent="0.2">
      <c r="A48" s="35"/>
      <c r="B48" s="19"/>
      <c r="C48" s="16">
        <v>301010005</v>
      </c>
      <c r="D48" s="25"/>
      <c r="E48" s="18"/>
      <c r="F48" s="18" t="s">
        <v>481</v>
      </c>
      <c r="G48" s="49" t="s">
        <v>40</v>
      </c>
      <c r="H48" s="50">
        <v>41606</v>
      </c>
      <c r="I48" s="49"/>
      <c r="J48" s="20"/>
      <c r="K48" s="21"/>
      <c r="L48" s="43"/>
      <c r="M48" s="24"/>
      <c r="N48" s="24"/>
      <c r="O48" s="23"/>
      <c r="P48" s="23"/>
      <c r="Q48" s="23"/>
    </row>
    <row r="49" spans="1:17" ht="51" x14ac:dyDescent="0.2">
      <c r="A49" s="35"/>
      <c r="B49" s="19"/>
      <c r="C49" s="16">
        <v>301010005</v>
      </c>
      <c r="D49" s="25"/>
      <c r="E49" s="18"/>
      <c r="F49" s="18" t="s">
        <v>345</v>
      </c>
      <c r="G49" s="49" t="s">
        <v>40</v>
      </c>
      <c r="H49" s="50">
        <v>42005</v>
      </c>
      <c r="I49" s="49"/>
      <c r="J49" s="20"/>
      <c r="K49" s="21"/>
      <c r="L49" s="43"/>
      <c r="M49" s="24"/>
      <c r="N49" s="24"/>
      <c r="O49" s="23"/>
      <c r="P49" s="23"/>
      <c r="Q49" s="23"/>
    </row>
    <row r="50" spans="1:17" x14ac:dyDescent="0.2">
      <c r="A50" s="35"/>
      <c r="B50" s="19" t="s">
        <v>99</v>
      </c>
      <c r="C50" s="16">
        <v>301010005</v>
      </c>
      <c r="D50" s="25"/>
      <c r="E50" s="18"/>
      <c r="F50" s="18"/>
      <c r="G50" s="49"/>
      <c r="H50" s="49"/>
      <c r="I50" s="49"/>
      <c r="J50" s="20">
        <v>409</v>
      </c>
      <c r="K50" s="21">
        <v>320210340</v>
      </c>
      <c r="L50" s="43">
        <v>240</v>
      </c>
      <c r="M50" s="24">
        <v>5420300</v>
      </c>
      <c r="N50" s="24">
        <v>3304100</v>
      </c>
      <c r="O50" s="24">
        <v>0</v>
      </c>
      <c r="P50" s="24">
        <v>0</v>
      </c>
      <c r="Q50" s="24">
        <v>0</v>
      </c>
    </row>
    <row r="51" spans="1:17" x14ac:dyDescent="0.2">
      <c r="A51" s="35"/>
      <c r="B51" s="19" t="s">
        <v>99</v>
      </c>
      <c r="C51" s="16">
        <v>301010005</v>
      </c>
      <c r="D51" s="25"/>
      <c r="E51" s="18"/>
      <c r="F51" s="18"/>
      <c r="G51" s="49"/>
      <c r="H51" s="49"/>
      <c r="I51" s="49"/>
      <c r="J51" s="20">
        <v>409</v>
      </c>
      <c r="K51" s="26" t="s">
        <v>322</v>
      </c>
      <c r="L51" s="43">
        <v>240</v>
      </c>
      <c r="M51" s="24">
        <v>0</v>
      </c>
      <c r="N51" s="24">
        <v>0</v>
      </c>
      <c r="O51" s="23">
        <v>6150600</v>
      </c>
      <c r="P51" s="23">
        <v>3295700</v>
      </c>
      <c r="Q51" s="23">
        <v>4372300</v>
      </c>
    </row>
    <row r="52" spans="1:17" s="15" customFormat="1" ht="38.4" customHeight="1" x14ac:dyDescent="0.25">
      <c r="A52" s="73">
        <v>301000000</v>
      </c>
      <c r="B52" s="10"/>
      <c r="C52" s="11">
        <v>301010011</v>
      </c>
      <c r="D52" s="135" t="s">
        <v>23</v>
      </c>
      <c r="E52" s="135"/>
      <c r="F52" s="135"/>
      <c r="G52" s="55"/>
      <c r="H52" s="55"/>
      <c r="I52" s="55"/>
      <c r="J52" s="12"/>
      <c r="K52" s="13"/>
      <c r="L52" s="42"/>
      <c r="M52" s="14">
        <f>SUM(M54:M55)</f>
        <v>227100</v>
      </c>
      <c r="N52" s="14">
        <f>SUM(N54:N55)</f>
        <v>216200</v>
      </c>
      <c r="O52" s="14">
        <f t="shared" ref="O52:Q52" si="3">SUM(O54:O55)</f>
        <v>1992000</v>
      </c>
      <c r="P52" s="14">
        <f t="shared" si="3"/>
        <v>88000</v>
      </c>
      <c r="Q52" s="14">
        <f t="shared" si="3"/>
        <v>88000</v>
      </c>
    </row>
    <row r="53" spans="1:17" ht="30.6" x14ac:dyDescent="0.2">
      <c r="A53" s="35"/>
      <c r="B53" s="19"/>
      <c r="C53" s="16">
        <v>301010011</v>
      </c>
      <c r="D53" s="25"/>
      <c r="E53" s="18"/>
      <c r="F53" s="18" t="s">
        <v>343</v>
      </c>
      <c r="G53" s="49" t="s">
        <v>39</v>
      </c>
      <c r="H53" s="50">
        <v>42005</v>
      </c>
      <c r="I53" s="49"/>
      <c r="J53" s="20"/>
      <c r="K53" s="21"/>
      <c r="L53" s="43"/>
      <c r="M53" s="24"/>
      <c r="N53" s="24"/>
      <c r="O53" s="23"/>
      <c r="P53" s="23"/>
      <c r="Q53" s="23"/>
    </row>
    <row r="54" spans="1:17" x14ac:dyDescent="0.2">
      <c r="A54" s="35"/>
      <c r="B54" s="19" t="s">
        <v>99</v>
      </c>
      <c r="C54" s="16">
        <v>301010011</v>
      </c>
      <c r="D54" s="25"/>
      <c r="E54" s="18"/>
      <c r="F54" s="18"/>
      <c r="G54" s="49"/>
      <c r="H54" s="50"/>
      <c r="I54" s="49"/>
      <c r="J54" s="20">
        <v>113</v>
      </c>
      <c r="K54" s="21">
        <v>610110460</v>
      </c>
      <c r="L54" s="43">
        <v>240</v>
      </c>
      <c r="M54" s="24">
        <v>227100</v>
      </c>
      <c r="N54" s="24">
        <v>216200</v>
      </c>
      <c r="O54" s="24">
        <v>0</v>
      </c>
      <c r="P54" s="24">
        <v>0</v>
      </c>
      <c r="Q54" s="24">
        <v>0</v>
      </c>
    </row>
    <row r="55" spans="1:17" x14ac:dyDescent="0.2">
      <c r="A55" s="35"/>
      <c r="B55" s="19" t="s">
        <v>99</v>
      </c>
      <c r="C55" s="16">
        <v>301010011</v>
      </c>
      <c r="D55" s="25"/>
      <c r="E55" s="18"/>
      <c r="F55" s="18"/>
      <c r="G55" s="49"/>
      <c r="H55" s="50"/>
      <c r="I55" s="49"/>
      <c r="J55" s="20">
        <v>113</v>
      </c>
      <c r="K55" s="21">
        <v>630110460</v>
      </c>
      <c r="L55" s="43">
        <v>240</v>
      </c>
      <c r="M55" s="24">
        <v>0</v>
      </c>
      <c r="N55" s="24">
        <v>0</v>
      </c>
      <c r="O55" s="24">
        <v>1992000</v>
      </c>
      <c r="P55" s="24">
        <v>88000</v>
      </c>
      <c r="Q55" s="24">
        <v>88000</v>
      </c>
    </row>
    <row r="56" spans="1:17" s="15" customFormat="1" ht="72" customHeight="1" x14ac:dyDescent="0.25">
      <c r="A56" s="73">
        <v>301000000</v>
      </c>
      <c r="B56" s="10"/>
      <c r="C56" s="11">
        <v>301010012</v>
      </c>
      <c r="D56" s="135" t="s">
        <v>206</v>
      </c>
      <c r="E56" s="135"/>
      <c r="F56" s="135"/>
      <c r="G56" s="55"/>
      <c r="H56" s="55"/>
      <c r="I56" s="55"/>
      <c r="J56" s="12"/>
      <c r="K56" s="13"/>
      <c r="L56" s="42"/>
      <c r="M56" s="14">
        <f>SUM(M58:M59)</f>
        <v>150000</v>
      </c>
      <c r="N56" s="14">
        <f>SUM(N58:N59)</f>
        <v>0</v>
      </c>
      <c r="O56" s="14">
        <f t="shared" ref="O56:Q56" si="4">SUM(O58:O59)</f>
        <v>150000</v>
      </c>
      <c r="P56" s="14">
        <f t="shared" si="4"/>
        <v>150000</v>
      </c>
      <c r="Q56" s="14">
        <f t="shared" si="4"/>
        <v>150000</v>
      </c>
    </row>
    <row r="57" spans="1:17" ht="30.6" x14ac:dyDescent="0.2">
      <c r="A57" s="35"/>
      <c r="B57" s="19"/>
      <c r="C57" s="16">
        <v>301010012</v>
      </c>
      <c r="D57" s="25"/>
      <c r="E57" s="18"/>
      <c r="F57" s="18" t="s">
        <v>482</v>
      </c>
      <c r="G57" s="49" t="s">
        <v>88</v>
      </c>
      <c r="H57" s="50">
        <v>44562</v>
      </c>
      <c r="I57" s="49"/>
      <c r="J57" s="20"/>
      <c r="K57" s="21"/>
      <c r="L57" s="43"/>
      <c r="M57" s="24"/>
      <c r="N57" s="24"/>
      <c r="O57" s="23"/>
      <c r="P57" s="23"/>
      <c r="Q57" s="23"/>
    </row>
    <row r="58" spans="1:17" x14ac:dyDescent="0.2">
      <c r="A58" s="35"/>
      <c r="B58" s="19" t="s">
        <v>99</v>
      </c>
      <c r="C58" s="16">
        <v>301010012</v>
      </c>
      <c r="D58" s="25"/>
      <c r="E58" s="18"/>
      <c r="F58" s="18"/>
      <c r="G58" s="49"/>
      <c r="H58" s="49"/>
      <c r="I58" s="49"/>
      <c r="J58" s="20">
        <v>314</v>
      </c>
      <c r="K58" s="21">
        <v>1510110480</v>
      </c>
      <c r="L58" s="43">
        <v>240</v>
      </c>
      <c r="M58" s="24">
        <v>150000</v>
      </c>
      <c r="N58" s="24">
        <v>0</v>
      </c>
      <c r="O58" s="24">
        <v>0</v>
      </c>
      <c r="P58" s="24">
        <v>0</v>
      </c>
      <c r="Q58" s="24">
        <v>0</v>
      </c>
    </row>
    <row r="59" spans="1:17" x14ac:dyDescent="0.2">
      <c r="A59" s="35"/>
      <c r="B59" s="19" t="s">
        <v>99</v>
      </c>
      <c r="C59" s="16">
        <v>301010012</v>
      </c>
      <c r="D59" s="25"/>
      <c r="E59" s="18"/>
      <c r="F59" s="18"/>
      <c r="G59" s="49"/>
      <c r="H59" s="49"/>
      <c r="I59" s="49"/>
      <c r="J59" s="20">
        <v>314</v>
      </c>
      <c r="K59" s="21">
        <v>1530110480</v>
      </c>
      <c r="L59" s="43">
        <v>240</v>
      </c>
      <c r="M59" s="24">
        <v>0</v>
      </c>
      <c r="N59" s="24">
        <v>0</v>
      </c>
      <c r="O59" s="24">
        <v>150000</v>
      </c>
      <c r="P59" s="24">
        <v>150000</v>
      </c>
      <c r="Q59" s="24">
        <v>150000</v>
      </c>
    </row>
    <row r="60" spans="1:17" s="15" customFormat="1" ht="27" customHeight="1" x14ac:dyDescent="0.25">
      <c r="A60" s="73">
        <v>301000000</v>
      </c>
      <c r="B60" s="10"/>
      <c r="C60" s="11">
        <v>301010013</v>
      </c>
      <c r="D60" s="135" t="s">
        <v>22</v>
      </c>
      <c r="E60" s="135"/>
      <c r="F60" s="135"/>
      <c r="G60" s="55"/>
      <c r="H60" s="55"/>
      <c r="I60" s="55"/>
      <c r="J60" s="12"/>
      <c r="K60" s="13"/>
      <c r="L60" s="42"/>
      <c r="M60" s="14">
        <f>SUM(M67:M80)</f>
        <v>29882500</v>
      </c>
      <c r="N60" s="14">
        <f>SUM(N67:N80)</f>
        <v>29852800</v>
      </c>
      <c r="O60" s="14">
        <f>SUM(O67:O80)</f>
        <v>30893900</v>
      </c>
      <c r="P60" s="14">
        <f>SUM(P67:P80)</f>
        <v>23597400</v>
      </c>
      <c r="Q60" s="14">
        <f>SUM(Q67:Q80)</f>
        <v>23601000</v>
      </c>
    </row>
    <row r="61" spans="1:17" ht="40.799999999999997" x14ac:dyDescent="0.2">
      <c r="A61" s="35"/>
      <c r="B61" s="19"/>
      <c r="C61" s="16">
        <v>301010013</v>
      </c>
      <c r="D61" s="25"/>
      <c r="E61" s="18"/>
      <c r="F61" s="18" t="s">
        <v>346</v>
      </c>
      <c r="G61" s="50" t="s">
        <v>40</v>
      </c>
      <c r="H61" s="50">
        <v>39850</v>
      </c>
      <c r="I61" s="49"/>
      <c r="J61" s="20"/>
      <c r="K61" s="21"/>
      <c r="L61" s="43"/>
      <c r="M61" s="24"/>
      <c r="N61" s="24"/>
      <c r="O61" s="23"/>
      <c r="P61" s="23"/>
      <c r="Q61" s="23"/>
    </row>
    <row r="62" spans="1:17" ht="30.6" x14ac:dyDescent="0.2">
      <c r="A62" s="35"/>
      <c r="B62" s="19"/>
      <c r="C62" s="16">
        <v>301010013</v>
      </c>
      <c r="D62" s="25"/>
      <c r="E62" s="18"/>
      <c r="F62" s="18" t="s">
        <v>343</v>
      </c>
      <c r="G62" s="50" t="s">
        <v>40</v>
      </c>
      <c r="H62" s="50">
        <v>42005</v>
      </c>
      <c r="I62" s="49"/>
      <c r="J62" s="20"/>
      <c r="K62" s="21"/>
      <c r="L62" s="43"/>
      <c r="M62" s="24"/>
      <c r="N62" s="24"/>
      <c r="O62" s="23"/>
      <c r="P62" s="23"/>
      <c r="Q62" s="23"/>
    </row>
    <row r="63" spans="1:17" ht="40.799999999999997" x14ac:dyDescent="0.2">
      <c r="A63" s="35"/>
      <c r="B63" s="19"/>
      <c r="C63" s="16">
        <v>301010013</v>
      </c>
      <c r="D63" s="25"/>
      <c r="E63" s="18"/>
      <c r="F63" s="18" t="s">
        <v>347</v>
      </c>
      <c r="G63" s="50" t="s">
        <v>40</v>
      </c>
      <c r="H63" s="50">
        <v>42005</v>
      </c>
      <c r="I63" s="49"/>
      <c r="J63" s="20"/>
      <c r="K63" s="21"/>
      <c r="L63" s="43"/>
      <c r="M63" s="24"/>
      <c r="N63" s="24"/>
      <c r="O63" s="23"/>
      <c r="P63" s="23"/>
      <c r="Q63" s="23"/>
    </row>
    <row r="64" spans="1:17" ht="40.799999999999997" x14ac:dyDescent="0.2">
      <c r="A64" s="35"/>
      <c r="B64" s="19"/>
      <c r="C64" s="16">
        <v>301010013</v>
      </c>
      <c r="D64" s="25"/>
      <c r="E64" s="18"/>
      <c r="F64" s="18" t="s">
        <v>348</v>
      </c>
      <c r="G64" s="50" t="s">
        <v>40</v>
      </c>
      <c r="H64" s="50">
        <v>41695</v>
      </c>
      <c r="I64" s="49"/>
      <c r="J64" s="20"/>
      <c r="K64" s="21"/>
      <c r="L64" s="43"/>
      <c r="M64" s="24"/>
      <c r="N64" s="24"/>
      <c r="O64" s="23"/>
      <c r="P64" s="23"/>
      <c r="Q64" s="23"/>
    </row>
    <row r="65" spans="1:17" ht="30.6" x14ac:dyDescent="0.2">
      <c r="A65" s="35"/>
      <c r="B65" s="19"/>
      <c r="C65" s="16">
        <v>301010013</v>
      </c>
      <c r="D65" s="25"/>
      <c r="E65" s="18"/>
      <c r="F65" s="18" t="s">
        <v>349</v>
      </c>
      <c r="G65" s="50" t="s">
        <v>40</v>
      </c>
      <c r="H65" s="50">
        <v>40792</v>
      </c>
      <c r="I65" s="49"/>
      <c r="J65" s="20"/>
      <c r="K65" s="21"/>
      <c r="L65" s="43"/>
      <c r="M65" s="24"/>
      <c r="N65" s="24"/>
      <c r="O65" s="23"/>
      <c r="P65" s="23"/>
      <c r="Q65" s="23"/>
    </row>
    <row r="66" spans="1:17" ht="20.399999999999999" x14ac:dyDescent="0.2">
      <c r="A66" s="35"/>
      <c r="B66" s="19"/>
      <c r="C66" s="16">
        <v>301010013</v>
      </c>
      <c r="D66" s="25"/>
      <c r="E66" s="18"/>
      <c r="F66" s="18" t="s">
        <v>41</v>
      </c>
      <c r="G66" s="50" t="s">
        <v>40</v>
      </c>
      <c r="H66" s="50">
        <v>40582</v>
      </c>
      <c r="I66" s="49"/>
      <c r="J66" s="20"/>
      <c r="K66" s="21"/>
      <c r="L66" s="43"/>
      <c r="M66" s="24"/>
      <c r="N66" s="24"/>
      <c r="O66" s="23"/>
      <c r="P66" s="23"/>
      <c r="Q66" s="23"/>
    </row>
    <row r="67" spans="1:17" x14ac:dyDescent="0.2">
      <c r="A67" s="35"/>
      <c r="B67" s="19" t="s">
        <v>99</v>
      </c>
      <c r="C67" s="16">
        <v>301010013</v>
      </c>
      <c r="D67" s="25"/>
      <c r="E67" s="18"/>
      <c r="F67" s="18"/>
      <c r="G67" s="49"/>
      <c r="H67" s="49"/>
      <c r="I67" s="49"/>
      <c r="J67" s="20">
        <v>310</v>
      </c>
      <c r="K67" s="21">
        <v>510100590</v>
      </c>
      <c r="L67" s="43">
        <v>110</v>
      </c>
      <c r="M67" s="24">
        <v>16829500</v>
      </c>
      <c r="N67" s="24">
        <v>16819600</v>
      </c>
      <c r="O67" s="24">
        <v>0</v>
      </c>
      <c r="P67" s="24">
        <v>0</v>
      </c>
      <c r="Q67" s="24">
        <v>0</v>
      </c>
    </row>
    <row r="68" spans="1:17" x14ac:dyDescent="0.2">
      <c r="A68" s="35"/>
      <c r="B68" s="19" t="s">
        <v>99</v>
      </c>
      <c r="C68" s="16">
        <v>301010013</v>
      </c>
      <c r="D68" s="25"/>
      <c r="E68" s="18"/>
      <c r="F68" s="18"/>
      <c r="G68" s="49"/>
      <c r="H68" s="49"/>
      <c r="I68" s="49"/>
      <c r="J68" s="20">
        <v>310</v>
      </c>
      <c r="K68" s="21">
        <v>510100590</v>
      </c>
      <c r="L68" s="43">
        <v>240</v>
      </c>
      <c r="M68" s="24">
        <v>2518000</v>
      </c>
      <c r="N68" s="24">
        <v>2503700</v>
      </c>
      <c r="O68" s="24">
        <v>0</v>
      </c>
      <c r="P68" s="24">
        <v>0</v>
      </c>
      <c r="Q68" s="24">
        <v>0</v>
      </c>
    </row>
    <row r="69" spans="1:17" x14ac:dyDescent="0.2">
      <c r="A69" s="35"/>
      <c r="B69" s="19" t="s">
        <v>99</v>
      </c>
      <c r="C69" s="16">
        <v>301010013</v>
      </c>
      <c r="D69" s="25"/>
      <c r="E69" s="18"/>
      <c r="F69" s="18"/>
      <c r="G69" s="49"/>
      <c r="H69" s="49"/>
      <c r="I69" s="49"/>
      <c r="J69" s="20">
        <v>310</v>
      </c>
      <c r="K69" s="21">
        <v>510100590</v>
      </c>
      <c r="L69" s="43">
        <v>850</v>
      </c>
      <c r="M69" s="24">
        <v>9000</v>
      </c>
      <c r="N69" s="24">
        <v>9000</v>
      </c>
      <c r="O69" s="24">
        <v>0</v>
      </c>
      <c r="P69" s="24">
        <v>0</v>
      </c>
      <c r="Q69" s="24">
        <v>0</v>
      </c>
    </row>
    <row r="70" spans="1:17" x14ac:dyDescent="0.2">
      <c r="A70" s="35"/>
      <c r="B70" s="19" t="s">
        <v>99</v>
      </c>
      <c r="C70" s="16">
        <v>301010013</v>
      </c>
      <c r="D70" s="25"/>
      <c r="E70" s="18"/>
      <c r="F70" s="18"/>
      <c r="G70" s="49"/>
      <c r="H70" s="49"/>
      <c r="I70" s="49"/>
      <c r="J70" s="20">
        <v>310</v>
      </c>
      <c r="K70" s="21">
        <v>530100590</v>
      </c>
      <c r="L70" s="43">
        <v>110</v>
      </c>
      <c r="M70" s="24">
        <v>0</v>
      </c>
      <c r="N70" s="24">
        <v>0</v>
      </c>
      <c r="O70" s="24">
        <v>17980700</v>
      </c>
      <c r="P70" s="24">
        <v>18950000</v>
      </c>
      <c r="Q70" s="24">
        <v>18950000</v>
      </c>
    </row>
    <row r="71" spans="1:17" x14ac:dyDescent="0.2">
      <c r="A71" s="35"/>
      <c r="B71" s="19" t="s">
        <v>99</v>
      </c>
      <c r="C71" s="16">
        <v>301010013</v>
      </c>
      <c r="D71" s="25"/>
      <c r="E71" s="18"/>
      <c r="F71" s="18"/>
      <c r="G71" s="49"/>
      <c r="H71" s="49"/>
      <c r="I71" s="49"/>
      <c r="J71" s="20">
        <v>310</v>
      </c>
      <c r="K71" s="21">
        <v>530100590</v>
      </c>
      <c r="L71" s="43">
        <v>240</v>
      </c>
      <c r="M71" s="24">
        <v>0</v>
      </c>
      <c r="N71" s="24">
        <v>0</v>
      </c>
      <c r="O71" s="24">
        <v>3247600</v>
      </c>
      <c r="P71" s="24">
        <v>2028700</v>
      </c>
      <c r="Q71" s="24">
        <v>2028700</v>
      </c>
    </row>
    <row r="72" spans="1:17" x14ac:dyDescent="0.2">
      <c r="A72" s="35"/>
      <c r="B72" s="19" t="s">
        <v>99</v>
      </c>
      <c r="C72" s="16">
        <v>301010013</v>
      </c>
      <c r="D72" s="25"/>
      <c r="E72" s="18"/>
      <c r="F72" s="18"/>
      <c r="G72" s="49"/>
      <c r="H72" s="49"/>
      <c r="I72" s="49"/>
      <c r="J72" s="20">
        <v>310</v>
      </c>
      <c r="K72" s="21">
        <v>530100590</v>
      </c>
      <c r="L72" s="43">
        <v>610</v>
      </c>
      <c r="M72" s="24">
        <v>0</v>
      </c>
      <c r="N72" s="24">
        <v>0</v>
      </c>
      <c r="O72" s="24">
        <v>1371400</v>
      </c>
      <c r="P72" s="24">
        <v>1419000</v>
      </c>
      <c r="Q72" s="24">
        <v>1419000</v>
      </c>
    </row>
    <row r="73" spans="1:17" x14ac:dyDescent="0.2">
      <c r="A73" s="35"/>
      <c r="B73" s="19" t="s">
        <v>99</v>
      </c>
      <c r="C73" s="16">
        <v>301010013</v>
      </c>
      <c r="D73" s="25"/>
      <c r="E73" s="18"/>
      <c r="F73" s="18"/>
      <c r="G73" s="49"/>
      <c r="H73" s="49"/>
      <c r="I73" s="49"/>
      <c r="J73" s="20">
        <v>310</v>
      </c>
      <c r="K73" s="21">
        <v>530100590</v>
      </c>
      <c r="L73" s="43">
        <v>850</v>
      </c>
      <c r="M73" s="24">
        <v>0</v>
      </c>
      <c r="N73" s="24">
        <v>0</v>
      </c>
      <c r="O73" s="24">
        <v>10000</v>
      </c>
      <c r="P73" s="24">
        <v>10000</v>
      </c>
      <c r="Q73" s="24">
        <v>10000</v>
      </c>
    </row>
    <row r="74" spans="1:17" x14ac:dyDescent="0.2">
      <c r="A74" s="35"/>
      <c r="B74" s="19" t="s">
        <v>99</v>
      </c>
      <c r="C74" s="16">
        <v>301010013</v>
      </c>
      <c r="D74" s="25"/>
      <c r="E74" s="18"/>
      <c r="F74" s="18"/>
      <c r="G74" s="49"/>
      <c r="H74" s="49"/>
      <c r="I74" s="49"/>
      <c r="J74" s="20">
        <v>310</v>
      </c>
      <c r="K74" s="21">
        <v>530310950</v>
      </c>
      <c r="L74" s="43">
        <v>240</v>
      </c>
      <c r="M74" s="24">
        <v>0</v>
      </c>
      <c r="N74" s="24">
        <v>0</v>
      </c>
      <c r="O74" s="24">
        <v>7000000</v>
      </c>
      <c r="P74" s="24"/>
      <c r="Q74" s="24"/>
    </row>
    <row r="75" spans="1:17" x14ac:dyDescent="0.2">
      <c r="A75" s="35"/>
      <c r="B75" s="19" t="s">
        <v>99</v>
      </c>
      <c r="C75" s="16">
        <v>301010013</v>
      </c>
      <c r="D75" s="25"/>
      <c r="E75" s="18"/>
      <c r="F75" s="18"/>
      <c r="G75" s="49"/>
      <c r="H75" s="49"/>
      <c r="I75" s="49"/>
      <c r="J75" s="20">
        <v>310</v>
      </c>
      <c r="K75" s="21">
        <v>510200590</v>
      </c>
      <c r="L75" s="43">
        <v>610</v>
      </c>
      <c r="M75" s="24">
        <v>1267400</v>
      </c>
      <c r="N75" s="24">
        <v>1267400</v>
      </c>
      <c r="O75" s="24">
        <v>0</v>
      </c>
      <c r="P75" s="24">
        <v>0</v>
      </c>
      <c r="Q75" s="24">
        <v>0</v>
      </c>
    </row>
    <row r="76" spans="1:17" x14ac:dyDescent="0.2">
      <c r="A76" s="35"/>
      <c r="B76" s="19" t="s">
        <v>99</v>
      </c>
      <c r="C76" s="16">
        <v>301010013</v>
      </c>
      <c r="D76" s="25"/>
      <c r="E76" s="18"/>
      <c r="F76" s="18"/>
      <c r="G76" s="49"/>
      <c r="H76" s="49"/>
      <c r="I76" s="49"/>
      <c r="J76" s="20">
        <v>310</v>
      </c>
      <c r="K76" s="21">
        <v>510310630</v>
      </c>
      <c r="L76" s="43">
        <v>240</v>
      </c>
      <c r="M76" s="24">
        <v>397300</v>
      </c>
      <c r="N76" s="24">
        <v>397300</v>
      </c>
      <c r="O76" s="24">
        <v>0</v>
      </c>
      <c r="P76" s="24">
        <v>0</v>
      </c>
      <c r="Q76" s="24">
        <v>0</v>
      </c>
    </row>
    <row r="77" spans="1:17" x14ac:dyDescent="0.2">
      <c r="A77" s="35"/>
      <c r="B77" s="19" t="s">
        <v>99</v>
      </c>
      <c r="C77" s="16">
        <v>301010013</v>
      </c>
      <c r="D77" s="25"/>
      <c r="E77" s="18"/>
      <c r="F77" s="18"/>
      <c r="G77" s="49"/>
      <c r="H77" s="49"/>
      <c r="I77" s="49"/>
      <c r="J77" s="20">
        <v>310</v>
      </c>
      <c r="K77" s="21">
        <v>530110630</v>
      </c>
      <c r="L77" s="43">
        <v>240</v>
      </c>
      <c r="M77" s="24">
        <v>0</v>
      </c>
      <c r="N77" s="24">
        <v>0</v>
      </c>
      <c r="O77" s="24">
        <v>388800</v>
      </c>
      <c r="P77" s="24">
        <v>388800</v>
      </c>
      <c r="Q77" s="24">
        <v>388800</v>
      </c>
    </row>
    <row r="78" spans="1:17" x14ac:dyDescent="0.2">
      <c r="A78" s="35"/>
      <c r="B78" s="19" t="s">
        <v>99</v>
      </c>
      <c r="C78" s="16">
        <v>301010013</v>
      </c>
      <c r="D78" s="25"/>
      <c r="E78" s="18"/>
      <c r="F78" s="18"/>
      <c r="G78" s="49"/>
      <c r="H78" s="49"/>
      <c r="I78" s="49"/>
      <c r="J78" s="20">
        <v>310</v>
      </c>
      <c r="K78" s="26" t="s">
        <v>316</v>
      </c>
      <c r="L78" s="43">
        <v>240</v>
      </c>
      <c r="M78" s="24">
        <v>125000</v>
      </c>
      <c r="N78" s="24">
        <v>125000</v>
      </c>
      <c r="O78" s="24">
        <v>0</v>
      </c>
      <c r="P78" s="24">
        <v>0</v>
      </c>
      <c r="Q78" s="24">
        <v>0</v>
      </c>
    </row>
    <row r="79" spans="1:17" x14ac:dyDescent="0.2">
      <c r="A79" s="35"/>
      <c r="B79" s="19" t="s">
        <v>99</v>
      </c>
      <c r="C79" s="16">
        <v>301010013</v>
      </c>
      <c r="D79" s="25"/>
      <c r="E79" s="18"/>
      <c r="F79" s="18"/>
      <c r="G79" s="49"/>
      <c r="H79" s="49"/>
      <c r="I79" s="49"/>
      <c r="J79" s="20">
        <v>310</v>
      </c>
      <c r="K79" s="21">
        <v>530110100</v>
      </c>
      <c r="L79" s="43">
        <v>240</v>
      </c>
      <c r="M79" s="24">
        <v>8736300</v>
      </c>
      <c r="N79" s="24">
        <v>8730800</v>
      </c>
      <c r="O79" s="24">
        <v>0</v>
      </c>
      <c r="P79" s="24">
        <v>0</v>
      </c>
      <c r="Q79" s="24">
        <v>0</v>
      </c>
    </row>
    <row r="80" spans="1:17" x14ac:dyDescent="0.2">
      <c r="A80" s="35"/>
      <c r="B80" s="19" t="s">
        <v>99</v>
      </c>
      <c r="C80" s="16">
        <v>301010013</v>
      </c>
      <c r="D80" s="25"/>
      <c r="E80" s="18"/>
      <c r="F80" s="18"/>
      <c r="G80" s="49"/>
      <c r="H80" s="49"/>
      <c r="I80" s="49"/>
      <c r="J80" s="20">
        <v>310</v>
      </c>
      <c r="K80" s="21">
        <v>530310100</v>
      </c>
      <c r="L80" s="43">
        <v>240</v>
      </c>
      <c r="M80" s="24">
        <v>0</v>
      </c>
      <c r="N80" s="24">
        <v>0</v>
      </c>
      <c r="O80" s="24">
        <v>895400</v>
      </c>
      <c r="P80" s="24">
        <v>800900</v>
      </c>
      <c r="Q80" s="24">
        <v>804500</v>
      </c>
    </row>
    <row r="81" spans="1:17" s="15" customFormat="1" ht="81.599999999999994" customHeight="1" x14ac:dyDescent="0.25">
      <c r="A81" s="73">
        <v>301000000</v>
      </c>
      <c r="B81" s="10"/>
      <c r="C81" s="11">
        <v>301010017</v>
      </c>
      <c r="D81" s="135" t="s">
        <v>207</v>
      </c>
      <c r="E81" s="135"/>
      <c r="F81" s="135"/>
      <c r="G81" s="55"/>
      <c r="H81" s="55"/>
      <c r="I81" s="55"/>
      <c r="J81" s="12"/>
      <c r="K81" s="13"/>
      <c r="L81" s="42"/>
      <c r="M81" s="14">
        <f>SUM(M120:M145)</f>
        <v>315751300</v>
      </c>
      <c r="N81" s="14">
        <f>SUM(N120:N145)</f>
        <v>309289500</v>
      </c>
      <c r="O81" s="14">
        <f>SUM(O120:O145)</f>
        <v>271940200</v>
      </c>
      <c r="P81" s="14">
        <f>SUM(P120:P145)</f>
        <v>269940200</v>
      </c>
      <c r="Q81" s="14">
        <f>SUM(Q120:Q145)</f>
        <v>269940200</v>
      </c>
    </row>
    <row r="82" spans="1:17" ht="30.6" x14ac:dyDescent="0.2">
      <c r="A82" s="35"/>
      <c r="B82" s="19"/>
      <c r="C82" s="16">
        <v>301010017</v>
      </c>
      <c r="D82" s="25"/>
      <c r="E82" s="18"/>
      <c r="F82" s="27" t="s">
        <v>59</v>
      </c>
      <c r="G82" s="51" t="s">
        <v>40</v>
      </c>
      <c r="H82" s="52">
        <v>42005</v>
      </c>
      <c r="I82" s="49"/>
      <c r="J82" s="20"/>
      <c r="K82" s="21"/>
      <c r="L82" s="43"/>
      <c r="M82" s="24"/>
      <c r="N82" s="24"/>
      <c r="O82" s="23"/>
      <c r="P82" s="23"/>
      <c r="Q82" s="23"/>
    </row>
    <row r="83" spans="1:17" ht="53.4" customHeight="1" x14ac:dyDescent="0.2">
      <c r="A83" s="35"/>
      <c r="B83" s="19"/>
      <c r="C83" s="16">
        <v>301010017</v>
      </c>
      <c r="D83" s="25"/>
      <c r="E83" s="18"/>
      <c r="F83" s="27" t="s">
        <v>483</v>
      </c>
      <c r="G83" s="51" t="s">
        <v>40</v>
      </c>
      <c r="H83" s="52">
        <v>42005</v>
      </c>
      <c r="I83" s="49"/>
      <c r="J83" s="20"/>
      <c r="K83" s="21"/>
      <c r="L83" s="43"/>
      <c r="M83" s="24"/>
      <c r="N83" s="24"/>
      <c r="O83" s="23"/>
      <c r="P83" s="23"/>
      <c r="Q83" s="23"/>
    </row>
    <row r="84" spans="1:17" ht="30.6" x14ac:dyDescent="0.2">
      <c r="A84" s="35"/>
      <c r="B84" s="19"/>
      <c r="C84" s="16">
        <v>301010017</v>
      </c>
      <c r="D84" s="25"/>
      <c r="E84" s="18"/>
      <c r="F84" s="27" t="s">
        <v>350</v>
      </c>
      <c r="G84" s="51" t="s">
        <v>40</v>
      </c>
      <c r="H84" s="52">
        <v>42005</v>
      </c>
      <c r="I84" s="49"/>
      <c r="J84" s="20"/>
      <c r="K84" s="21"/>
      <c r="L84" s="43"/>
      <c r="M84" s="24"/>
      <c r="N84" s="24"/>
      <c r="O84" s="23"/>
      <c r="P84" s="23"/>
      <c r="Q84" s="23"/>
    </row>
    <row r="85" spans="1:17" ht="30.6" x14ac:dyDescent="0.2">
      <c r="A85" s="35"/>
      <c r="B85" s="19"/>
      <c r="C85" s="16">
        <v>301010017</v>
      </c>
      <c r="D85" s="25"/>
      <c r="E85" s="18"/>
      <c r="F85" s="18" t="s">
        <v>344</v>
      </c>
      <c r="G85" s="49" t="s">
        <v>40</v>
      </c>
      <c r="H85" s="50">
        <v>42005</v>
      </c>
      <c r="I85" s="49"/>
      <c r="J85" s="20"/>
      <c r="K85" s="21"/>
      <c r="L85" s="43"/>
      <c r="M85" s="24"/>
      <c r="N85" s="24"/>
      <c r="O85" s="23"/>
      <c r="P85" s="23"/>
      <c r="Q85" s="23"/>
    </row>
    <row r="86" spans="1:17" ht="30.6" x14ac:dyDescent="0.2">
      <c r="A86" s="35"/>
      <c r="B86" s="19"/>
      <c r="C86" s="16">
        <v>301010017</v>
      </c>
      <c r="D86" s="25"/>
      <c r="E86" s="18"/>
      <c r="F86" s="79" t="s">
        <v>351</v>
      </c>
      <c r="G86" s="51" t="s">
        <v>40</v>
      </c>
      <c r="H86" s="52">
        <v>42005</v>
      </c>
      <c r="I86" s="49"/>
      <c r="J86" s="20"/>
      <c r="K86" s="21"/>
      <c r="L86" s="43"/>
      <c r="M86" s="24"/>
      <c r="N86" s="24"/>
      <c r="O86" s="23"/>
      <c r="P86" s="23"/>
      <c r="Q86" s="23"/>
    </row>
    <row r="87" spans="1:17" ht="30.6" x14ac:dyDescent="0.2">
      <c r="A87" s="35"/>
      <c r="B87" s="19"/>
      <c r="C87" s="16">
        <v>301010017</v>
      </c>
      <c r="D87" s="25"/>
      <c r="E87" s="18"/>
      <c r="F87" s="102" t="s">
        <v>190</v>
      </c>
      <c r="G87" s="51" t="s">
        <v>40</v>
      </c>
      <c r="H87" s="52">
        <v>44927</v>
      </c>
      <c r="I87" s="49"/>
      <c r="J87" s="20"/>
      <c r="K87" s="21"/>
      <c r="L87" s="43"/>
      <c r="M87" s="24"/>
      <c r="N87" s="24"/>
      <c r="O87" s="23"/>
      <c r="P87" s="23"/>
      <c r="Q87" s="23"/>
    </row>
    <row r="88" spans="1:17" ht="40.799999999999997" x14ac:dyDescent="0.2">
      <c r="A88" s="35"/>
      <c r="B88" s="19"/>
      <c r="C88" s="16">
        <v>301010017</v>
      </c>
      <c r="D88" s="25"/>
      <c r="E88" s="18"/>
      <c r="F88" s="27" t="s">
        <v>352</v>
      </c>
      <c r="G88" s="51" t="s">
        <v>43</v>
      </c>
      <c r="H88" s="52" t="s">
        <v>45</v>
      </c>
      <c r="I88" s="49"/>
      <c r="J88" s="20"/>
      <c r="K88" s="21"/>
      <c r="L88" s="43"/>
      <c r="M88" s="24"/>
      <c r="N88" s="24"/>
      <c r="O88" s="23"/>
      <c r="P88" s="23"/>
      <c r="Q88" s="23"/>
    </row>
    <row r="89" spans="1:17" ht="40.799999999999997" x14ac:dyDescent="0.2">
      <c r="A89" s="35"/>
      <c r="B89" s="19"/>
      <c r="C89" s="16">
        <v>301010017</v>
      </c>
      <c r="D89" s="25"/>
      <c r="E89" s="18"/>
      <c r="F89" s="27" t="s">
        <v>353</v>
      </c>
      <c r="G89" s="51" t="s">
        <v>43</v>
      </c>
      <c r="H89" s="51" t="s">
        <v>44</v>
      </c>
      <c r="I89" s="49"/>
      <c r="J89" s="20"/>
      <c r="K89" s="21"/>
      <c r="L89" s="43"/>
      <c r="M89" s="24"/>
      <c r="N89" s="24"/>
      <c r="O89" s="23"/>
      <c r="P89" s="23"/>
      <c r="Q89" s="23"/>
    </row>
    <row r="90" spans="1:17" ht="40.799999999999997" x14ac:dyDescent="0.2">
      <c r="A90" s="35"/>
      <c r="B90" s="19"/>
      <c r="C90" s="16">
        <v>301010017</v>
      </c>
      <c r="D90" s="25"/>
      <c r="E90" s="18"/>
      <c r="F90" s="27" t="s">
        <v>354</v>
      </c>
      <c r="G90" s="51" t="s">
        <v>43</v>
      </c>
      <c r="H90" s="51" t="s">
        <v>45</v>
      </c>
      <c r="I90" s="49"/>
      <c r="J90" s="20"/>
      <c r="K90" s="21"/>
      <c r="L90" s="43"/>
      <c r="M90" s="24"/>
      <c r="N90" s="24"/>
      <c r="O90" s="23"/>
      <c r="P90" s="23"/>
      <c r="Q90" s="23"/>
    </row>
    <row r="91" spans="1:17" ht="40.799999999999997" x14ac:dyDescent="0.2">
      <c r="A91" s="35"/>
      <c r="B91" s="19"/>
      <c r="C91" s="16">
        <v>301010017</v>
      </c>
      <c r="D91" s="25"/>
      <c r="E91" s="18"/>
      <c r="F91" s="27" t="s">
        <v>355</v>
      </c>
      <c r="G91" s="51" t="s">
        <v>43</v>
      </c>
      <c r="H91" s="52">
        <v>43797</v>
      </c>
      <c r="I91" s="49"/>
      <c r="J91" s="20"/>
      <c r="K91" s="21"/>
      <c r="L91" s="43"/>
      <c r="M91" s="24"/>
      <c r="N91" s="24"/>
      <c r="O91" s="23"/>
      <c r="P91" s="23"/>
      <c r="Q91" s="23"/>
    </row>
    <row r="92" spans="1:17" ht="40.799999999999997" x14ac:dyDescent="0.2">
      <c r="A92" s="35"/>
      <c r="B92" s="19"/>
      <c r="C92" s="16">
        <v>301010017</v>
      </c>
      <c r="D92" s="25"/>
      <c r="E92" s="18"/>
      <c r="F92" s="27" t="s">
        <v>356</v>
      </c>
      <c r="G92" s="51" t="s">
        <v>43</v>
      </c>
      <c r="H92" s="52">
        <v>43797</v>
      </c>
      <c r="I92" s="49"/>
      <c r="J92" s="20"/>
      <c r="K92" s="21"/>
      <c r="L92" s="43"/>
      <c r="M92" s="24"/>
      <c r="N92" s="24"/>
      <c r="O92" s="23"/>
      <c r="P92" s="23"/>
      <c r="Q92" s="23"/>
    </row>
    <row r="93" spans="1:17" ht="40.799999999999997" x14ac:dyDescent="0.2">
      <c r="A93" s="35"/>
      <c r="B93" s="19"/>
      <c r="C93" s="16">
        <v>301010017</v>
      </c>
      <c r="D93" s="25"/>
      <c r="E93" s="18"/>
      <c r="F93" s="27" t="s">
        <v>357</v>
      </c>
      <c r="G93" s="51" t="s">
        <v>43</v>
      </c>
      <c r="H93" s="51" t="s">
        <v>45</v>
      </c>
      <c r="I93" s="49"/>
      <c r="J93" s="20"/>
      <c r="K93" s="21"/>
      <c r="L93" s="43"/>
      <c r="M93" s="24"/>
      <c r="N93" s="24"/>
      <c r="O93" s="23"/>
      <c r="P93" s="23"/>
      <c r="Q93" s="23"/>
    </row>
    <row r="94" spans="1:17" ht="40.799999999999997" x14ac:dyDescent="0.2">
      <c r="A94" s="35"/>
      <c r="B94" s="19"/>
      <c r="C94" s="16">
        <v>301010017</v>
      </c>
      <c r="D94" s="25"/>
      <c r="E94" s="18"/>
      <c r="F94" s="27" t="s">
        <v>358</v>
      </c>
      <c r="G94" s="51" t="s">
        <v>43</v>
      </c>
      <c r="H94" s="51" t="s">
        <v>45</v>
      </c>
      <c r="I94" s="49"/>
      <c r="J94" s="20"/>
      <c r="K94" s="21"/>
      <c r="L94" s="43"/>
      <c r="M94" s="24"/>
      <c r="N94" s="24"/>
      <c r="O94" s="23"/>
      <c r="P94" s="23"/>
      <c r="Q94" s="23"/>
    </row>
    <row r="95" spans="1:17" ht="40.799999999999997" x14ac:dyDescent="0.2">
      <c r="A95" s="35"/>
      <c r="B95" s="19"/>
      <c r="C95" s="16">
        <v>301010017</v>
      </c>
      <c r="D95" s="25"/>
      <c r="E95" s="18"/>
      <c r="F95" s="27" t="s">
        <v>359</v>
      </c>
      <c r="G95" s="51" t="s">
        <v>43</v>
      </c>
      <c r="H95" s="51" t="s">
        <v>46</v>
      </c>
      <c r="I95" s="49"/>
      <c r="J95" s="20"/>
      <c r="K95" s="21"/>
      <c r="L95" s="43"/>
      <c r="M95" s="24"/>
      <c r="N95" s="24"/>
      <c r="O95" s="23"/>
      <c r="P95" s="23"/>
      <c r="Q95" s="23"/>
    </row>
    <row r="96" spans="1:17" ht="40.799999999999997" x14ac:dyDescent="0.2">
      <c r="A96" s="35"/>
      <c r="B96" s="19"/>
      <c r="C96" s="16">
        <v>301010017</v>
      </c>
      <c r="D96" s="25"/>
      <c r="E96" s="18"/>
      <c r="F96" s="27" t="s">
        <v>360</v>
      </c>
      <c r="G96" s="51" t="s">
        <v>43</v>
      </c>
      <c r="H96" s="52">
        <v>43788</v>
      </c>
      <c r="I96" s="49"/>
      <c r="J96" s="20"/>
      <c r="K96" s="21"/>
      <c r="L96" s="43"/>
      <c r="M96" s="24"/>
      <c r="N96" s="24"/>
      <c r="O96" s="23"/>
      <c r="P96" s="23"/>
      <c r="Q96" s="23"/>
    </row>
    <row r="97" spans="1:17" ht="40.799999999999997" x14ac:dyDescent="0.2">
      <c r="A97" s="35"/>
      <c r="B97" s="19"/>
      <c r="C97" s="16">
        <v>301010017</v>
      </c>
      <c r="D97" s="25"/>
      <c r="E97" s="18"/>
      <c r="F97" s="27" t="s">
        <v>361</v>
      </c>
      <c r="G97" s="51" t="s">
        <v>43</v>
      </c>
      <c r="H97" s="51" t="s">
        <v>44</v>
      </c>
      <c r="I97" s="49"/>
      <c r="J97" s="20"/>
      <c r="K97" s="21"/>
      <c r="L97" s="43"/>
      <c r="M97" s="24"/>
      <c r="N97" s="24"/>
      <c r="O97" s="23"/>
      <c r="P97" s="23"/>
      <c r="Q97" s="23"/>
    </row>
    <row r="98" spans="1:17" ht="40.799999999999997" x14ac:dyDescent="0.2">
      <c r="A98" s="35"/>
      <c r="B98" s="19"/>
      <c r="C98" s="16">
        <v>301010017</v>
      </c>
      <c r="D98" s="25"/>
      <c r="E98" s="18"/>
      <c r="F98" s="27" t="s">
        <v>362</v>
      </c>
      <c r="G98" s="51" t="s">
        <v>43</v>
      </c>
      <c r="H98" s="52">
        <v>43797</v>
      </c>
      <c r="I98" s="49"/>
      <c r="J98" s="20"/>
      <c r="K98" s="21"/>
      <c r="L98" s="43"/>
      <c r="M98" s="24"/>
      <c r="N98" s="24"/>
      <c r="O98" s="23"/>
      <c r="P98" s="23"/>
      <c r="Q98" s="23"/>
    </row>
    <row r="99" spans="1:17" ht="40.799999999999997" x14ac:dyDescent="0.2">
      <c r="A99" s="35"/>
      <c r="B99" s="19"/>
      <c r="C99" s="16">
        <v>301010017</v>
      </c>
      <c r="D99" s="25"/>
      <c r="E99" s="18"/>
      <c r="F99" s="27" t="s">
        <v>363</v>
      </c>
      <c r="G99" s="51" t="s">
        <v>43</v>
      </c>
      <c r="H99" s="52" t="s">
        <v>44</v>
      </c>
      <c r="I99" s="49"/>
      <c r="J99" s="20"/>
      <c r="K99" s="21"/>
      <c r="L99" s="43"/>
      <c r="M99" s="24"/>
      <c r="N99" s="24"/>
      <c r="O99" s="23"/>
      <c r="P99" s="23"/>
      <c r="Q99" s="23"/>
    </row>
    <row r="100" spans="1:17" ht="40.799999999999997" x14ac:dyDescent="0.2">
      <c r="A100" s="35"/>
      <c r="B100" s="19"/>
      <c r="C100" s="16">
        <v>301010017</v>
      </c>
      <c r="D100" s="25"/>
      <c r="E100" s="18"/>
      <c r="F100" s="27" t="s">
        <v>364</v>
      </c>
      <c r="G100" s="51" t="s">
        <v>43</v>
      </c>
      <c r="H100" s="52" t="s">
        <v>44</v>
      </c>
      <c r="I100" s="49"/>
      <c r="J100" s="20"/>
      <c r="K100" s="21"/>
      <c r="L100" s="43"/>
      <c r="M100" s="24"/>
      <c r="N100" s="24"/>
      <c r="O100" s="23"/>
      <c r="P100" s="23"/>
      <c r="Q100" s="23"/>
    </row>
    <row r="101" spans="1:17" ht="40.799999999999997" x14ac:dyDescent="0.2">
      <c r="A101" s="35"/>
      <c r="B101" s="19"/>
      <c r="C101" s="16">
        <v>301010017</v>
      </c>
      <c r="D101" s="25"/>
      <c r="E101" s="18"/>
      <c r="F101" s="27" t="s">
        <v>365</v>
      </c>
      <c r="G101" s="51" t="s">
        <v>43</v>
      </c>
      <c r="H101" s="51" t="s">
        <v>48</v>
      </c>
      <c r="I101" s="49"/>
      <c r="J101" s="20"/>
      <c r="K101" s="21"/>
      <c r="L101" s="43"/>
      <c r="M101" s="24"/>
      <c r="N101" s="24"/>
      <c r="O101" s="23"/>
      <c r="P101" s="23"/>
      <c r="Q101" s="23"/>
    </row>
    <row r="102" spans="1:17" ht="40.799999999999997" x14ac:dyDescent="0.2">
      <c r="A102" s="35"/>
      <c r="B102" s="19"/>
      <c r="C102" s="16">
        <v>301010017</v>
      </c>
      <c r="D102" s="25"/>
      <c r="E102" s="18"/>
      <c r="F102" s="27" t="s">
        <v>366</v>
      </c>
      <c r="G102" s="51" t="s">
        <v>43</v>
      </c>
      <c r="H102" s="52">
        <v>43068</v>
      </c>
      <c r="I102" s="49"/>
      <c r="J102" s="20"/>
      <c r="K102" s="21"/>
      <c r="L102" s="43"/>
      <c r="M102" s="24"/>
      <c r="N102" s="24"/>
      <c r="O102" s="23"/>
      <c r="P102" s="23"/>
      <c r="Q102" s="23"/>
    </row>
    <row r="103" spans="1:17" ht="40.799999999999997" x14ac:dyDescent="0.2">
      <c r="A103" s="35"/>
      <c r="B103" s="19"/>
      <c r="C103" s="16">
        <v>301010017</v>
      </c>
      <c r="D103" s="25"/>
      <c r="E103" s="18"/>
      <c r="F103" s="27" t="s">
        <v>367</v>
      </c>
      <c r="G103" s="51" t="s">
        <v>43</v>
      </c>
      <c r="H103" s="51" t="s">
        <v>45</v>
      </c>
      <c r="I103" s="49"/>
      <c r="J103" s="20"/>
      <c r="K103" s="21"/>
      <c r="L103" s="43"/>
      <c r="M103" s="24"/>
      <c r="N103" s="24"/>
      <c r="O103" s="23"/>
      <c r="P103" s="23"/>
      <c r="Q103" s="23"/>
    </row>
    <row r="104" spans="1:17" ht="40.799999999999997" x14ac:dyDescent="0.2">
      <c r="A104" s="35"/>
      <c r="B104" s="19"/>
      <c r="C104" s="16">
        <v>301010017</v>
      </c>
      <c r="D104" s="25"/>
      <c r="E104" s="18"/>
      <c r="F104" s="27" t="s">
        <v>368</v>
      </c>
      <c r="G104" s="51" t="s">
        <v>43</v>
      </c>
      <c r="H104" s="51" t="s">
        <v>48</v>
      </c>
      <c r="I104" s="49"/>
      <c r="J104" s="20"/>
      <c r="K104" s="21"/>
      <c r="L104" s="43"/>
      <c r="M104" s="24"/>
      <c r="N104" s="24"/>
      <c r="O104" s="23"/>
      <c r="P104" s="23"/>
      <c r="Q104" s="23"/>
    </row>
    <row r="105" spans="1:17" ht="40.799999999999997" x14ac:dyDescent="0.2">
      <c r="A105" s="35"/>
      <c r="B105" s="19"/>
      <c r="C105" s="16">
        <v>301010017</v>
      </c>
      <c r="D105" s="25"/>
      <c r="E105" s="18"/>
      <c r="F105" s="27" t="s">
        <v>369</v>
      </c>
      <c r="G105" s="51" t="s">
        <v>43</v>
      </c>
      <c r="H105" s="51" t="s">
        <v>47</v>
      </c>
      <c r="I105" s="49"/>
      <c r="J105" s="20"/>
      <c r="K105" s="21"/>
      <c r="L105" s="43"/>
      <c r="M105" s="24"/>
      <c r="N105" s="24"/>
      <c r="O105" s="23"/>
      <c r="P105" s="23"/>
      <c r="Q105" s="23"/>
    </row>
    <row r="106" spans="1:17" ht="40.799999999999997" x14ac:dyDescent="0.2">
      <c r="A106" s="35"/>
      <c r="B106" s="19"/>
      <c r="C106" s="16">
        <v>301010017</v>
      </c>
      <c r="D106" s="25"/>
      <c r="E106" s="18"/>
      <c r="F106" s="27" t="s">
        <v>370</v>
      </c>
      <c r="G106" s="51" t="s">
        <v>43</v>
      </c>
      <c r="H106" s="52" t="s">
        <v>45</v>
      </c>
      <c r="I106" s="49"/>
      <c r="J106" s="20"/>
      <c r="K106" s="21"/>
      <c r="L106" s="43"/>
      <c r="M106" s="24"/>
      <c r="N106" s="24"/>
      <c r="O106" s="23"/>
      <c r="P106" s="23"/>
      <c r="Q106" s="23"/>
    </row>
    <row r="107" spans="1:17" ht="40.799999999999997" x14ac:dyDescent="0.2">
      <c r="A107" s="35"/>
      <c r="B107" s="19"/>
      <c r="C107" s="16">
        <v>301010017</v>
      </c>
      <c r="D107" s="25"/>
      <c r="E107" s="18"/>
      <c r="F107" s="27" t="s">
        <v>371</v>
      </c>
      <c r="G107" s="51" t="s">
        <v>43</v>
      </c>
      <c r="H107" s="52" t="s">
        <v>44</v>
      </c>
      <c r="I107" s="49"/>
      <c r="J107" s="20"/>
      <c r="K107" s="21"/>
      <c r="L107" s="43"/>
      <c r="M107" s="24"/>
      <c r="N107" s="24"/>
      <c r="O107" s="23"/>
      <c r="P107" s="23"/>
      <c r="Q107" s="23"/>
    </row>
    <row r="108" spans="1:17" ht="40.799999999999997" x14ac:dyDescent="0.2">
      <c r="A108" s="35"/>
      <c r="B108" s="19"/>
      <c r="C108" s="16">
        <v>301010017</v>
      </c>
      <c r="D108" s="25"/>
      <c r="E108" s="18"/>
      <c r="F108" s="27" t="s">
        <v>372</v>
      </c>
      <c r="G108" s="51" t="s">
        <v>43</v>
      </c>
      <c r="H108" s="52" t="s">
        <v>47</v>
      </c>
      <c r="I108" s="49"/>
      <c r="J108" s="20"/>
      <c r="K108" s="21"/>
      <c r="L108" s="43"/>
      <c r="M108" s="24"/>
      <c r="N108" s="24"/>
      <c r="O108" s="23"/>
      <c r="P108" s="23"/>
      <c r="Q108" s="23"/>
    </row>
    <row r="109" spans="1:17" ht="40.799999999999997" x14ac:dyDescent="0.2">
      <c r="A109" s="35"/>
      <c r="B109" s="19"/>
      <c r="C109" s="16">
        <v>301010017</v>
      </c>
      <c r="D109" s="25"/>
      <c r="E109" s="18"/>
      <c r="F109" s="27" t="s">
        <v>373</v>
      </c>
      <c r="G109" s="51" t="s">
        <v>43</v>
      </c>
      <c r="H109" s="51" t="s">
        <v>45</v>
      </c>
      <c r="I109" s="49"/>
      <c r="J109" s="20"/>
      <c r="K109" s="21"/>
      <c r="L109" s="43"/>
      <c r="M109" s="24"/>
      <c r="N109" s="24"/>
      <c r="O109" s="23"/>
      <c r="P109" s="23"/>
      <c r="Q109" s="23"/>
    </row>
    <row r="110" spans="1:17" ht="40.799999999999997" x14ac:dyDescent="0.2">
      <c r="A110" s="35"/>
      <c r="B110" s="19"/>
      <c r="C110" s="16">
        <v>301010017</v>
      </c>
      <c r="D110" s="25"/>
      <c r="E110" s="18"/>
      <c r="F110" s="27" t="s">
        <v>374</v>
      </c>
      <c r="G110" s="51" t="s">
        <v>43</v>
      </c>
      <c r="H110" s="51" t="s">
        <v>44</v>
      </c>
      <c r="I110" s="49"/>
      <c r="J110" s="20"/>
      <c r="K110" s="21"/>
      <c r="L110" s="43"/>
      <c r="M110" s="24"/>
      <c r="N110" s="24"/>
      <c r="O110" s="23"/>
      <c r="P110" s="23"/>
      <c r="Q110" s="23"/>
    </row>
    <row r="111" spans="1:17" ht="40.799999999999997" x14ac:dyDescent="0.2">
      <c r="A111" s="35"/>
      <c r="B111" s="19"/>
      <c r="C111" s="16">
        <v>301010017</v>
      </c>
      <c r="D111" s="25"/>
      <c r="E111" s="18"/>
      <c r="F111" s="27" t="s">
        <v>375</v>
      </c>
      <c r="G111" s="51" t="s">
        <v>43</v>
      </c>
      <c r="H111" s="52">
        <v>43740</v>
      </c>
      <c r="I111" s="49"/>
      <c r="J111" s="20"/>
      <c r="K111" s="21"/>
      <c r="L111" s="43"/>
      <c r="M111" s="24"/>
      <c r="N111" s="24"/>
      <c r="O111" s="23"/>
      <c r="P111" s="23"/>
      <c r="Q111" s="23"/>
    </row>
    <row r="112" spans="1:17" ht="40.799999999999997" x14ac:dyDescent="0.2">
      <c r="A112" s="35"/>
      <c r="B112" s="19"/>
      <c r="C112" s="16">
        <v>301010017</v>
      </c>
      <c r="D112" s="25"/>
      <c r="E112" s="18"/>
      <c r="F112" s="27" t="s">
        <v>376</v>
      </c>
      <c r="G112" s="51" t="s">
        <v>43</v>
      </c>
      <c r="H112" s="51" t="s">
        <v>44</v>
      </c>
      <c r="I112" s="49"/>
      <c r="J112" s="20"/>
      <c r="K112" s="21"/>
      <c r="L112" s="43"/>
      <c r="M112" s="24"/>
      <c r="N112" s="24"/>
      <c r="O112" s="23"/>
      <c r="P112" s="23"/>
      <c r="Q112" s="23"/>
    </row>
    <row r="113" spans="1:17" ht="40.799999999999997" x14ac:dyDescent="0.2">
      <c r="A113" s="35"/>
      <c r="B113" s="19"/>
      <c r="C113" s="16">
        <v>301010017</v>
      </c>
      <c r="D113" s="25"/>
      <c r="E113" s="18"/>
      <c r="F113" s="27" t="s">
        <v>377</v>
      </c>
      <c r="G113" s="51" t="s">
        <v>43</v>
      </c>
      <c r="H113" s="56">
        <v>70715</v>
      </c>
      <c r="I113" s="49"/>
      <c r="J113" s="20"/>
      <c r="K113" s="21"/>
      <c r="L113" s="43"/>
      <c r="M113" s="24"/>
      <c r="N113" s="24"/>
      <c r="O113" s="23"/>
      <c r="P113" s="23"/>
      <c r="Q113" s="23"/>
    </row>
    <row r="114" spans="1:17" ht="40.799999999999997" x14ac:dyDescent="0.2">
      <c r="A114" s="35"/>
      <c r="B114" s="19"/>
      <c r="C114" s="16">
        <v>301010017</v>
      </c>
      <c r="D114" s="25"/>
      <c r="E114" s="18"/>
      <c r="F114" s="27" t="s">
        <v>378</v>
      </c>
      <c r="G114" s="51" t="s">
        <v>43</v>
      </c>
      <c r="H114" s="52" t="s">
        <v>44</v>
      </c>
      <c r="I114" s="49"/>
      <c r="J114" s="20"/>
      <c r="K114" s="21"/>
      <c r="L114" s="43"/>
      <c r="M114" s="24"/>
      <c r="N114" s="24"/>
      <c r="O114" s="23"/>
      <c r="P114" s="23"/>
      <c r="Q114" s="23"/>
    </row>
    <row r="115" spans="1:17" ht="40.799999999999997" x14ac:dyDescent="0.2">
      <c r="A115" s="35"/>
      <c r="B115" s="19"/>
      <c r="C115" s="16">
        <v>301010017</v>
      </c>
      <c r="D115" s="25"/>
      <c r="E115" s="18"/>
      <c r="F115" s="27" t="s">
        <v>379</v>
      </c>
      <c r="G115" s="51" t="s">
        <v>43</v>
      </c>
      <c r="H115" s="51" t="s">
        <v>44</v>
      </c>
      <c r="I115" s="49"/>
      <c r="J115" s="20"/>
      <c r="K115" s="21"/>
      <c r="L115" s="43"/>
      <c r="M115" s="24"/>
      <c r="N115" s="24"/>
      <c r="O115" s="23"/>
      <c r="P115" s="23"/>
      <c r="Q115" s="23"/>
    </row>
    <row r="116" spans="1:17" ht="40.799999999999997" x14ac:dyDescent="0.2">
      <c r="A116" s="35"/>
      <c r="B116" s="19"/>
      <c r="C116" s="16">
        <v>301010017</v>
      </c>
      <c r="D116" s="25"/>
      <c r="E116" s="18"/>
      <c r="F116" s="27" t="s">
        <v>380</v>
      </c>
      <c r="G116" s="51" t="s">
        <v>43</v>
      </c>
      <c r="H116" s="52">
        <v>42192</v>
      </c>
      <c r="I116" s="49"/>
      <c r="J116" s="20"/>
      <c r="K116" s="21"/>
      <c r="L116" s="43"/>
      <c r="M116" s="24"/>
      <c r="N116" s="24"/>
      <c r="O116" s="23"/>
      <c r="P116" s="23"/>
      <c r="Q116" s="23"/>
    </row>
    <row r="117" spans="1:17" ht="40.799999999999997" x14ac:dyDescent="0.2">
      <c r="A117" s="35"/>
      <c r="B117" s="19"/>
      <c r="C117" s="16">
        <v>301010017</v>
      </c>
      <c r="D117" s="25"/>
      <c r="E117" s="18"/>
      <c r="F117" s="27" t="s">
        <v>381</v>
      </c>
      <c r="G117" s="51" t="s">
        <v>42</v>
      </c>
      <c r="H117" s="52">
        <v>42885</v>
      </c>
      <c r="I117" s="49"/>
      <c r="J117" s="20"/>
      <c r="K117" s="21"/>
      <c r="L117" s="43"/>
      <c r="M117" s="24"/>
      <c r="N117" s="24"/>
      <c r="O117" s="23"/>
      <c r="P117" s="23"/>
      <c r="Q117" s="23"/>
    </row>
    <row r="118" spans="1:17" ht="40.799999999999997" x14ac:dyDescent="0.2">
      <c r="A118" s="35"/>
      <c r="B118" s="19"/>
      <c r="C118" s="16">
        <v>301010017</v>
      </c>
      <c r="D118" s="25"/>
      <c r="E118" s="18"/>
      <c r="F118" s="27" t="s">
        <v>382</v>
      </c>
      <c r="G118" s="51" t="s">
        <v>42</v>
      </c>
      <c r="H118" s="52">
        <v>42885</v>
      </c>
      <c r="I118" s="49"/>
      <c r="J118" s="20"/>
      <c r="K118" s="21"/>
      <c r="L118" s="43"/>
      <c r="M118" s="24"/>
      <c r="N118" s="24"/>
      <c r="O118" s="23"/>
      <c r="P118" s="23"/>
      <c r="Q118" s="23"/>
    </row>
    <row r="119" spans="1:17" ht="40.799999999999997" x14ac:dyDescent="0.2">
      <c r="A119" s="35"/>
      <c r="B119" s="19"/>
      <c r="C119" s="16">
        <v>301010017</v>
      </c>
      <c r="D119" s="25"/>
      <c r="E119" s="18"/>
      <c r="F119" s="27" t="s">
        <v>488</v>
      </c>
      <c r="G119" s="51" t="s">
        <v>43</v>
      </c>
      <c r="H119" s="52">
        <v>45218</v>
      </c>
      <c r="I119" s="49"/>
      <c r="J119" s="20"/>
      <c r="K119" s="21"/>
      <c r="L119" s="43"/>
      <c r="M119" s="24"/>
      <c r="N119" s="24"/>
      <c r="O119" s="23"/>
      <c r="P119" s="23"/>
      <c r="Q119" s="23"/>
    </row>
    <row r="120" spans="1:17" x14ac:dyDescent="0.2">
      <c r="A120" s="35"/>
      <c r="B120" s="19" t="s">
        <v>105</v>
      </c>
      <c r="C120" s="16">
        <v>301010017</v>
      </c>
      <c r="D120" s="25"/>
      <c r="E120" s="18"/>
      <c r="F120" s="18"/>
      <c r="G120" s="49"/>
      <c r="H120" s="49"/>
      <c r="I120" s="49"/>
      <c r="J120" s="20">
        <v>701</v>
      </c>
      <c r="K120" s="21">
        <v>110100590</v>
      </c>
      <c r="L120" s="43">
        <v>610</v>
      </c>
      <c r="M120" s="24">
        <v>130393500</v>
      </c>
      <c r="N120" s="24">
        <v>130393500</v>
      </c>
      <c r="O120" s="24">
        <v>0</v>
      </c>
      <c r="P120" s="24">
        <v>0</v>
      </c>
      <c r="Q120" s="24">
        <v>0</v>
      </c>
    </row>
    <row r="121" spans="1:17" x14ac:dyDescent="0.2">
      <c r="A121" s="35"/>
      <c r="B121" s="19" t="s">
        <v>105</v>
      </c>
      <c r="C121" s="16">
        <v>301010017</v>
      </c>
      <c r="D121" s="25"/>
      <c r="E121" s="18"/>
      <c r="F121" s="18"/>
      <c r="G121" s="49"/>
      <c r="H121" s="49"/>
      <c r="I121" s="49"/>
      <c r="J121" s="20">
        <v>701</v>
      </c>
      <c r="K121" s="21">
        <v>110100590</v>
      </c>
      <c r="L121" s="43">
        <v>620</v>
      </c>
      <c r="M121" s="24">
        <v>96999200</v>
      </c>
      <c r="N121" s="24">
        <v>96999200</v>
      </c>
      <c r="O121" s="24">
        <v>0</v>
      </c>
      <c r="P121" s="24">
        <v>0</v>
      </c>
      <c r="Q121" s="24">
        <v>0</v>
      </c>
    </row>
    <row r="122" spans="1:17" x14ac:dyDescent="0.2">
      <c r="A122" s="35"/>
      <c r="B122" s="19" t="s">
        <v>105</v>
      </c>
      <c r="C122" s="16">
        <v>301010017</v>
      </c>
      <c r="D122" s="25"/>
      <c r="E122" s="18"/>
      <c r="F122" s="18"/>
      <c r="G122" s="49"/>
      <c r="H122" s="49"/>
      <c r="I122" s="49"/>
      <c r="J122" s="20">
        <v>701</v>
      </c>
      <c r="K122" s="21">
        <v>130100590</v>
      </c>
      <c r="L122" s="43">
        <v>610</v>
      </c>
      <c r="M122" s="24">
        <v>0</v>
      </c>
      <c r="N122" s="24">
        <v>0</v>
      </c>
      <c r="O122" s="23">
        <v>127337700</v>
      </c>
      <c r="P122" s="23">
        <v>127337700</v>
      </c>
      <c r="Q122" s="23">
        <v>127337700</v>
      </c>
    </row>
    <row r="123" spans="1:17" x14ac:dyDescent="0.2">
      <c r="A123" s="35"/>
      <c r="B123" s="19" t="s">
        <v>105</v>
      </c>
      <c r="C123" s="16">
        <v>301010017</v>
      </c>
      <c r="D123" s="25"/>
      <c r="E123" s="18"/>
      <c r="F123" s="18"/>
      <c r="G123" s="49"/>
      <c r="H123" s="49"/>
      <c r="I123" s="49"/>
      <c r="J123" s="20">
        <v>701</v>
      </c>
      <c r="K123" s="21">
        <v>130100590</v>
      </c>
      <c r="L123" s="43">
        <v>620</v>
      </c>
      <c r="M123" s="24">
        <v>0</v>
      </c>
      <c r="N123" s="24">
        <v>0</v>
      </c>
      <c r="O123" s="24">
        <v>101702800</v>
      </c>
      <c r="P123" s="24">
        <v>101702800</v>
      </c>
      <c r="Q123" s="24">
        <v>101702800</v>
      </c>
    </row>
    <row r="124" spans="1:17" x14ac:dyDescent="0.2">
      <c r="A124" s="35"/>
      <c r="B124" s="19" t="s">
        <v>99</v>
      </c>
      <c r="C124" s="16">
        <v>301010017</v>
      </c>
      <c r="D124" s="25"/>
      <c r="E124" s="18"/>
      <c r="F124" s="18"/>
      <c r="G124" s="49"/>
      <c r="H124" s="49"/>
      <c r="I124" s="49"/>
      <c r="J124" s="20">
        <v>701</v>
      </c>
      <c r="K124" s="21">
        <v>110109020</v>
      </c>
      <c r="L124" s="43">
        <v>240</v>
      </c>
      <c r="M124" s="24">
        <v>97200</v>
      </c>
      <c r="N124" s="24">
        <v>97200</v>
      </c>
      <c r="O124" s="24">
        <v>0</v>
      </c>
      <c r="P124" s="24">
        <v>0</v>
      </c>
      <c r="Q124" s="24">
        <v>0</v>
      </c>
    </row>
    <row r="125" spans="1:17" x14ac:dyDescent="0.2">
      <c r="A125" s="35"/>
      <c r="B125" s="19" t="s">
        <v>105</v>
      </c>
      <c r="C125" s="16">
        <v>301010017</v>
      </c>
      <c r="D125" s="25"/>
      <c r="E125" s="18"/>
      <c r="F125" s="18"/>
      <c r="G125" s="49"/>
      <c r="H125" s="49"/>
      <c r="I125" s="49"/>
      <c r="J125" s="20">
        <v>701</v>
      </c>
      <c r="K125" s="21">
        <v>120109020</v>
      </c>
      <c r="L125" s="43">
        <v>610</v>
      </c>
      <c r="M125" s="24">
        <v>0</v>
      </c>
      <c r="N125" s="24">
        <v>0</v>
      </c>
      <c r="O125" s="24">
        <v>2000000</v>
      </c>
      <c r="P125" s="24">
        <v>0</v>
      </c>
      <c r="Q125" s="24">
        <v>0</v>
      </c>
    </row>
    <row r="126" spans="1:17" x14ac:dyDescent="0.2">
      <c r="A126" s="35"/>
      <c r="B126" s="19" t="s">
        <v>105</v>
      </c>
      <c r="C126" s="16">
        <v>301010017</v>
      </c>
      <c r="D126" s="25"/>
      <c r="E126" s="18"/>
      <c r="F126" s="18"/>
      <c r="G126" s="49"/>
      <c r="H126" s="49"/>
      <c r="I126" s="49"/>
      <c r="J126" s="20">
        <v>701</v>
      </c>
      <c r="K126" s="21">
        <v>110109030</v>
      </c>
      <c r="L126" s="43">
        <v>610</v>
      </c>
      <c r="M126" s="24">
        <v>1602600</v>
      </c>
      <c r="N126" s="24">
        <v>1602600</v>
      </c>
      <c r="O126" s="23">
        <v>0</v>
      </c>
      <c r="P126" s="23">
        <v>0</v>
      </c>
      <c r="Q126" s="23">
        <v>0</v>
      </c>
    </row>
    <row r="127" spans="1:17" x14ac:dyDescent="0.2">
      <c r="A127" s="35"/>
      <c r="B127" s="19" t="s">
        <v>99</v>
      </c>
      <c r="C127" s="16">
        <v>301010017</v>
      </c>
      <c r="D127" s="25"/>
      <c r="E127" s="18"/>
      <c r="F127" s="18"/>
      <c r="G127" s="49"/>
      <c r="H127" s="49"/>
      <c r="I127" s="49"/>
      <c r="J127" s="20">
        <v>701</v>
      </c>
      <c r="K127" s="21">
        <v>110109030</v>
      </c>
      <c r="L127" s="43">
        <v>240</v>
      </c>
      <c r="M127" s="24">
        <v>1633100</v>
      </c>
      <c r="N127" s="24">
        <v>1633100</v>
      </c>
      <c r="O127" s="23">
        <v>0</v>
      </c>
      <c r="P127" s="23">
        <v>0</v>
      </c>
      <c r="Q127" s="23">
        <v>0</v>
      </c>
    </row>
    <row r="128" spans="1:17" x14ac:dyDescent="0.2">
      <c r="A128" s="35"/>
      <c r="B128" s="19" t="s">
        <v>105</v>
      </c>
      <c r="C128" s="16">
        <v>301010017</v>
      </c>
      <c r="D128" s="25"/>
      <c r="E128" s="18"/>
      <c r="F128" s="18"/>
      <c r="G128" s="49"/>
      <c r="H128" s="49"/>
      <c r="I128" s="49"/>
      <c r="J128" s="20">
        <v>701</v>
      </c>
      <c r="K128" s="21">
        <v>110109030</v>
      </c>
      <c r="L128" s="43">
        <v>620</v>
      </c>
      <c r="M128" s="24">
        <v>1335600</v>
      </c>
      <c r="N128" s="24">
        <v>1335600</v>
      </c>
      <c r="O128" s="24">
        <v>0</v>
      </c>
      <c r="P128" s="24">
        <v>0</v>
      </c>
      <c r="Q128" s="24">
        <v>0</v>
      </c>
    </row>
    <row r="129" spans="1:17" x14ac:dyDescent="0.2">
      <c r="A129" s="35"/>
      <c r="B129" s="19" t="s">
        <v>105</v>
      </c>
      <c r="C129" s="16">
        <v>301010017</v>
      </c>
      <c r="D129" s="25"/>
      <c r="E129" s="18"/>
      <c r="F129" s="18"/>
      <c r="G129" s="49"/>
      <c r="H129" s="49"/>
      <c r="I129" s="49"/>
      <c r="J129" s="20">
        <v>701</v>
      </c>
      <c r="K129" s="21">
        <v>110110210</v>
      </c>
      <c r="L129" s="43">
        <v>610</v>
      </c>
      <c r="M129" s="24">
        <v>1585000</v>
      </c>
      <c r="N129" s="24">
        <v>1585000</v>
      </c>
      <c r="O129" s="24">
        <v>0</v>
      </c>
      <c r="P129" s="24">
        <v>0</v>
      </c>
      <c r="Q129" s="24">
        <v>0</v>
      </c>
    </row>
    <row r="130" spans="1:17" x14ac:dyDescent="0.2">
      <c r="A130" s="35"/>
      <c r="B130" s="19" t="s">
        <v>105</v>
      </c>
      <c r="C130" s="16">
        <v>301010017</v>
      </c>
      <c r="D130" s="25"/>
      <c r="E130" s="18"/>
      <c r="F130" s="18"/>
      <c r="G130" s="49"/>
      <c r="H130" s="49"/>
      <c r="I130" s="49"/>
      <c r="J130" s="20">
        <v>701</v>
      </c>
      <c r="K130" s="21">
        <v>110110210</v>
      </c>
      <c r="L130" s="43">
        <v>620</v>
      </c>
      <c r="M130" s="24">
        <v>575000</v>
      </c>
      <c r="N130" s="24">
        <v>575000</v>
      </c>
      <c r="O130" s="23">
        <v>0</v>
      </c>
      <c r="P130" s="23">
        <v>0</v>
      </c>
      <c r="Q130" s="23">
        <v>0</v>
      </c>
    </row>
    <row r="131" spans="1:17" x14ac:dyDescent="0.2">
      <c r="A131" s="35"/>
      <c r="B131" s="19" t="s">
        <v>99</v>
      </c>
      <c r="C131" s="16">
        <v>301010017</v>
      </c>
      <c r="D131" s="25"/>
      <c r="E131" s="18"/>
      <c r="F131" s="18"/>
      <c r="G131" s="49"/>
      <c r="H131" s="49"/>
      <c r="I131" s="49"/>
      <c r="J131" s="20">
        <v>701</v>
      </c>
      <c r="K131" s="21">
        <v>110162980</v>
      </c>
      <c r="L131" s="43">
        <v>240</v>
      </c>
      <c r="M131" s="24">
        <v>4125000</v>
      </c>
      <c r="N131" s="24">
        <v>3853800</v>
      </c>
      <c r="O131" s="24">
        <v>0</v>
      </c>
      <c r="P131" s="24">
        <v>0</v>
      </c>
      <c r="Q131" s="24">
        <v>0</v>
      </c>
    </row>
    <row r="132" spans="1:17" x14ac:dyDescent="0.2">
      <c r="A132" s="35"/>
      <c r="B132" s="19" t="s">
        <v>99</v>
      </c>
      <c r="C132" s="16">
        <v>301010017</v>
      </c>
      <c r="D132" s="25"/>
      <c r="E132" s="18"/>
      <c r="F132" s="18"/>
      <c r="G132" s="49"/>
      <c r="H132" s="49"/>
      <c r="I132" s="49"/>
      <c r="J132" s="20">
        <v>701</v>
      </c>
      <c r="K132" s="21">
        <v>310110120</v>
      </c>
      <c r="L132" s="43">
        <v>410</v>
      </c>
      <c r="M132" s="24">
        <v>5230000</v>
      </c>
      <c r="N132" s="24">
        <v>0</v>
      </c>
      <c r="O132" s="24">
        <v>0</v>
      </c>
      <c r="P132" s="24">
        <v>0</v>
      </c>
      <c r="Q132" s="24">
        <v>0</v>
      </c>
    </row>
    <row r="133" spans="1:17" x14ac:dyDescent="0.2">
      <c r="A133" s="35"/>
      <c r="B133" s="19" t="s">
        <v>99</v>
      </c>
      <c r="C133" s="16">
        <v>301010017</v>
      </c>
      <c r="D133" s="25"/>
      <c r="E133" s="18"/>
      <c r="F133" s="18"/>
      <c r="G133" s="49"/>
      <c r="H133" s="49"/>
      <c r="I133" s="49"/>
      <c r="J133" s="20">
        <v>701</v>
      </c>
      <c r="K133" s="26" t="s">
        <v>200</v>
      </c>
      <c r="L133" s="43">
        <v>410</v>
      </c>
      <c r="M133" s="24">
        <v>22254700</v>
      </c>
      <c r="N133" s="24">
        <v>21303800</v>
      </c>
      <c r="O133" s="24">
        <v>0</v>
      </c>
      <c r="P133" s="24">
        <v>0</v>
      </c>
      <c r="Q133" s="24">
        <v>0</v>
      </c>
    </row>
    <row r="134" spans="1:17" x14ac:dyDescent="0.2">
      <c r="A134" s="35"/>
      <c r="B134" s="19" t="s">
        <v>105</v>
      </c>
      <c r="C134" s="16">
        <v>301010017</v>
      </c>
      <c r="D134" s="25"/>
      <c r="E134" s="18"/>
      <c r="F134" s="27"/>
      <c r="G134" s="51"/>
      <c r="H134" s="52"/>
      <c r="I134" s="49"/>
      <c r="J134" s="20">
        <v>701</v>
      </c>
      <c r="K134" s="21">
        <v>420109910</v>
      </c>
      <c r="L134" s="43">
        <v>610</v>
      </c>
      <c r="M134" s="24">
        <v>470000</v>
      </c>
      <c r="N134" s="24">
        <v>470000</v>
      </c>
      <c r="O134" s="24">
        <v>0</v>
      </c>
      <c r="P134" s="24">
        <v>0</v>
      </c>
      <c r="Q134" s="24">
        <v>0</v>
      </c>
    </row>
    <row r="135" spans="1:17" x14ac:dyDescent="0.2">
      <c r="A135" s="35"/>
      <c r="B135" s="19" t="s">
        <v>105</v>
      </c>
      <c r="C135" s="16">
        <v>301010017</v>
      </c>
      <c r="D135" s="25"/>
      <c r="E135" s="18"/>
      <c r="F135" s="27"/>
      <c r="G135" s="51"/>
      <c r="H135" s="52"/>
      <c r="I135" s="49"/>
      <c r="J135" s="20">
        <v>701</v>
      </c>
      <c r="K135" s="21">
        <v>420109910</v>
      </c>
      <c r="L135" s="43">
        <v>620</v>
      </c>
      <c r="M135" s="24">
        <v>1103200</v>
      </c>
      <c r="N135" s="24">
        <v>1103200</v>
      </c>
      <c r="O135" s="24">
        <v>0</v>
      </c>
      <c r="P135" s="24">
        <v>0</v>
      </c>
      <c r="Q135" s="24">
        <v>0</v>
      </c>
    </row>
    <row r="136" spans="1:17" x14ac:dyDescent="0.2">
      <c r="A136" s="35"/>
      <c r="B136" s="19" t="s">
        <v>105</v>
      </c>
      <c r="C136" s="16">
        <v>301010017</v>
      </c>
      <c r="D136" s="25"/>
      <c r="E136" s="18"/>
      <c r="F136" s="27"/>
      <c r="G136" s="51"/>
      <c r="H136" s="52"/>
      <c r="I136" s="49"/>
      <c r="J136" s="20">
        <v>701</v>
      </c>
      <c r="K136" s="21">
        <v>430209910</v>
      </c>
      <c r="L136" s="43">
        <v>610</v>
      </c>
      <c r="M136" s="24">
        <v>0</v>
      </c>
      <c r="N136" s="24">
        <v>0</v>
      </c>
      <c r="O136" s="24">
        <v>124200</v>
      </c>
      <c r="P136" s="24">
        <v>124200</v>
      </c>
      <c r="Q136" s="24">
        <v>124200</v>
      </c>
    </row>
    <row r="137" spans="1:17" x14ac:dyDescent="0.2">
      <c r="A137" s="35"/>
      <c r="B137" s="19" t="s">
        <v>105</v>
      </c>
      <c r="C137" s="16">
        <v>301010017</v>
      </c>
      <c r="D137" s="25"/>
      <c r="E137" s="18"/>
      <c r="F137" s="27"/>
      <c r="G137" s="51"/>
      <c r="H137" s="52"/>
      <c r="I137" s="49"/>
      <c r="J137" s="20">
        <v>701</v>
      </c>
      <c r="K137" s="21">
        <v>430209910</v>
      </c>
      <c r="L137" s="43">
        <v>620</v>
      </c>
      <c r="M137" s="24">
        <v>0</v>
      </c>
      <c r="N137" s="24">
        <v>0</v>
      </c>
      <c r="O137" s="24">
        <v>40000</v>
      </c>
      <c r="P137" s="24">
        <v>40000</v>
      </c>
      <c r="Q137" s="24">
        <v>40000</v>
      </c>
    </row>
    <row r="138" spans="1:17" x14ac:dyDescent="0.2">
      <c r="A138" s="35"/>
      <c r="B138" s="19" t="s">
        <v>105</v>
      </c>
      <c r="C138" s="16">
        <v>301010017</v>
      </c>
      <c r="D138" s="25"/>
      <c r="E138" s="18"/>
      <c r="F138" s="18"/>
      <c r="G138" s="49"/>
      <c r="H138" s="49"/>
      <c r="I138" s="49"/>
      <c r="J138" s="20">
        <v>701</v>
      </c>
      <c r="K138" s="21">
        <v>610110460</v>
      </c>
      <c r="L138" s="43">
        <v>610</v>
      </c>
      <c r="M138" s="24">
        <v>31934500</v>
      </c>
      <c r="N138" s="24">
        <v>31924800</v>
      </c>
      <c r="O138" s="24">
        <v>0</v>
      </c>
      <c r="P138" s="24">
        <v>0</v>
      </c>
      <c r="Q138" s="24">
        <v>0</v>
      </c>
    </row>
    <row r="139" spans="1:17" x14ac:dyDescent="0.2">
      <c r="A139" s="35"/>
      <c r="B139" s="19" t="s">
        <v>105</v>
      </c>
      <c r="C139" s="16">
        <v>301010017</v>
      </c>
      <c r="D139" s="25"/>
      <c r="E139" s="18"/>
      <c r="F139" s="18"/>
      <c r="G139" s="49"/>
      <c r="H139" s="49"/>
      <c r="I139" s="49"/>
      <c r="J139" s="20">
        <v>701</v>
      </c>
      <c r="K139" s="21">
        <v>610110460</v>
      </c>
      <c r="L139" s="43">
        <v>620</v>
      </c>
      <c r="M139" s="24">
        <v>11396600</v>
      </c>
      <c r="N139" s="24">
        <v>11396600</v>
      </c>
      <c r="O139" s="24">
        <v>0</v>
      </c>
      <c r="P139" s="24">
        <v>0</v>
      </c>
      <c r="Q139" s="24">
        <v>0</v>
      </c>
    </row>
    <row r="140" spans="1:17" x14ac:dyDescent="0.2">
      <c r="A140" s="35"/>
      <c r="B140" s="19" t="s">
        <v>105</v>
      </c>
      <c r="C140" s="16">
        <v>301010017</v>
      </c>
      <c r="D140" s="25"/>
      <c r="E140" s="18"/>
      <c r="F140" s="18"/>
      <c r="G140" s="49"/>
      <c r="H140" s="49"/>
      <c r="I140" s="49"/>
      <c r="J140" s="20">
        <v>701</v>
      </c>
      <c r="K140" s="21">
        <v>630110460</v>
      </c>
      <c r="L140" s="43">
        <v>610</v>
      </c>
      <c r="M140" s="24">
        <v>0</v>
      </c>
      <c r="N140" s="24">
        <v>0</v>
      </c>
      <c r="O140" s="24">
        <v>28660400</v>
      </c>
      <c r="P140" s="24">
        <v>28660400</v>
      </c>
      <c r="Q140" s="24">
        <v>28660400</v>
      </c>
    </row>
    <row r="141" spans="1:17" x14ac:dyDescent="0.2">
      <c r="A141" s="35"/>
      <c r="B141" s="19" t="s">
        <v>105</v>
      </c>
      <c r="C141" s="16">
        <v>301010017</v>
      </c>
      <c r="D141" s="25"/>
      <c r="E141" s="18"/>
      <c r="F141" s="18"/>
      <c r="G141" s="49"/>
      <c r="H141" s="49"/>
      <c r="I141" s="49"/>
      <c r="J141" s="20">
        <v>701</v>
      </c>
      <c r="K141" s="21">
        <v>630110460</v>
      </c>
      <c r="L141" s="43">
        <v>620</v>
      </c>
      <c r="M141" s="24">
        <v>0</v>
      </c>
      <c r="N141" s="24">
        <v>0</v>
      </c>
      <c r="O141" s="23">
        <v>9689900</v>
      </c>
      <c r="P141" s="23">
        <v>9689900</v>
      </c>
      <c r="Q141" s="23">
        <v>9689900</v>
      </c>
    </row>
    <row r="142" spans="1:17" x14ac:dyDescent="0.2">
      <c r="A142" s="35"/>
      <c r="B142" s="19" t="s">
        <v>105</v>
      </c>
      <c r="C142" s="16">
        <v>301010017</v>
      </c>
      <c r="D142" s="25"/>
      <c r="E142" s="18"/>
      <c r="F142" s="18"/>
      <c r="G142" s="49"/>
      <c r="H142" s="49"/>
      <c r="I142" s="49"/>
      <c r="J142" s="20">
        <v>701</v>
      </c>
      <c r="K142" s="21">
        <v>650110280</v>
      </c>
      <c r="L142" s="43">
        <v>610</v>
      </c>
      <c r="M142" s="24">
        <v>2994800</v>
      </c>
      <c r="N142" s="24">
        <v>2994800</v>
      </c>
      <c r="O142" s="24">
        <v>0</v>
      </c>
      <c r="P142" s="24">
        <v>0</v>
      </c>
      <c r="Q142" s="24">
        <v>0</v>
      </c>
    </row>
    <row r="143" spans="1:17" x14ac:dyDescent="0.2">
      <c r="A143" s="35"/>
      <c r="B143" s="19" t="s">
        <v>105</v>
      </c>
      <c r="C143" s="16">
        <v>301010017</v>
      </c>
      <c r="D143" s="25"/>
      <c r="E143" s="18"/>
      <c r="F143" s="18"/>
      <c r="G143" s="49"/>
      <c r="H143" s="49"/>
      <c r="I143" s="49"/>
      <c r="J143" s="20">
        <v>701</v>
      </c>
      <c r="K143" s="21">
        <v>650110280</v>
      </c>
      <c r="L143" s="43">
        <v>620</v>
      </c>
      <c r="M143" s="24">
        <v>2021300</v>
      </c>
      <c r="N143" s="24">
        <v>2021300</v>
      </c>
      <c r="O143" s="24">
        <v>0</v>
      </c>
      <c r="P143" s="24">
        <v>0</v>
      </c>
      <c r="Q143" s="24">
        <v>0</v>
      </c>
    </row>
    <row r="144" spans="1:17" x14ac:dyDescent="0.2">
      <c r="A144" s="35"/>
      <c r="B144" s="19" t="s">
        <v>105</v>
      </c>
      <c r="C144" s="16">
        <v>301010017</v>
      </c>
      <c r="D144" s="25"/>
      <c r="E144" s="18"/>
      <c r="F144" s="18"/>
      <c r="G144" s="49"/>
      <c r="H144" s="49"/>
      <c r="I144" s="49"/>
      <c r="J144" s="20">
        <v>701</v>
      </c>
      <c r="K144" s="21">
        <v>630310280</v>
      </c>
      <c r="L144" s="43">
        <v>610</v>
      </c>
      <c r="M144" s="24">
        <v>0</v>
      </c>
      <c r="N144" s="24">
        <v>0</v>
      </c>
      <c r="O144" s="24">
        <v>1772300</v>
      </c>
      <c r="P144" s="24">
        <v>1772300</v>
      </c>
      <c r="Q144" s="24">
        <v>1772300</v>
      </c>
    </row>
    <row r="145" spans="1:17" x14ac:dyDescent="0.2">
      <c r="A145" s="35"/>
      <c r="B145" s="19" t="s">
        <v>105</v>
      </c>
      <c r="C145" s="16">
        <v>301010017</v>
      </c>
      <c r="D145" s="25"/>
      <c r="E145" s="18"/>
      <c r="F145" s="18"/>
      <c r="G145" s="49"/>
      <c r="H145" s="49"/>
      <c r="I145" s="49"/>
      <c r="J145" s="20">
        <v>701</v>
      </c>
      <c r="K145" s="21">
        <v>630310280</v>
      </c>
      <c r="L145" s="43">
        <v>620</v>
      </c>
      <c r="M145" s="24">
        <v>0</v>
      </c>
      <c r="N145" s="24">
        <v>0</v>
      </c>
      <c r="O145" s="24">
        <v>612900</v>
      </c>
      <c r="P145" s="24">
        <v>612900</v>
      </c>
      <c r="Q145" s="24">
        <v>612900</v>
      </c>
    </row>
    <row r="146" spans="1:17" s="15" customFormat="1" ht="89.4" customHeight="1" x14ac:dyDescent="0.25">
      <c r="A146" s="73"/>
      <c r="B146" s="10"/>
      <c r="C146" s="11">
        <v>301010018</v>
      </c>
      <c r="D146" s="135" t="s">
        <v>208</v>
      </c>
      <c r="E146" s="135"/>
      <c r="F146" s="135"/>
      <c r="G146" s="55"/>
      <c r="H146" s="55"/>
      <c r="I146" s="55"/>
      <c r="J146" s="12"/>
      <c r="K146" s="13"/>
      <c r="L146" s="42"/>
      <c r="M146" s="14">
        <f>SUM(M169:M221)</f>
        <v>168924500</v>
      </c>
      <c r="N146" s="14">
        <f>SUM(N169:N221)</f>
        <v>167660800</v>
      </c>
      <c r="O146" s="14">
        <f>SUM(O169:O221)</f>
        <v>132753200</v>
      </c>
      <c r="P146" s="14">
        <f>SUM(P169:P221)</f>
        <v>130196800</v>
      </c>
      <c r="Q146" s="14">
        <f>SUM(Q169:Q221)</f>
        <v>129881400</v>
      </c>
    </row>
    <row r="147" spans="1:17" s="15" customFormat="1" ht="31.2" x14ac:dyDescent="0.25">
      <c r="A147" s="73"/>
      <c r="B147" s="10"/>
      <c r="C147" s="16">
        <v>301010018</v>
      </c>
      <c r="D147" s="131"/>
      <c r="E147" s="131"/>
      <c r="F147" s="102" t="s">
        <v>190</v>
      </c>
      <c r="G147" s="51" t="s">
        <v>40</v>
      </c>
      <c r="H147" s="52">
        <v>44927</v>
      </c>
      <c r="I147" s="55"/>
      <c r="J147" s="12"/>
      <c r="K147" s="13"/>
      <c r="L147" s="42"/>
      <c r="M147" s="14"/>
      <c r="N147" s="14"/>
      <c r="O147" s="14"/>
      <c r="P147" s="14"/>
      <c r="Q147" s="14"/>
    </row>
    <row r="148" spans="1:17" ht="40.799999999999997" x14ac:dyDescent="0.2">
      <c r="A148" s="35"/>
      <c r="B148" s="19"/>
      <c r="C148" s="16">
        <v>301010018</v>
      </c>
      <c r="D148" s="25"/>
      <c r="E148" s="18"/>
      <c r="F148" s="27" t="s">
        <v>383</v>
      </c>
      <c r="G148" s="51" t="s">
        <v>43</v>
      </c>
      <c r="H148" s="50">
        <v>43732</v>
      </c>
      <c r="I148" s="49"/>
      <c r="J148" s="20"/>
      <c r="K148" s="21"/>
      <c r="L148" s="43"/>
      <c r="M148" s="24"/>
      <c r="N148" s="24"/>
      <c r="O148" s="23"/>
      <c r="P148" s="23"/>
      <c r="Q148" s="23"/>
    </row>
    <row r="149" spans="1:17" ht="40.799999999999997" x14ac:dyDescent="0.2">
      <c r="A149" s="35"/>
      <c r="B149" s="19"/>
      <c r="C149" s="16">
        <v>301010018</v>
      </c>
      <c r="D149" s="25"/>
      <c r="E149" s="18"/>
      <c r="F149" s="27" t="s">
        <v>384</v>
      </c>
      <c r="G149" s="51" t="s">
        <v>43</v>
      </c>
      <c r="H149" s="50">
        <v>43726</v>
      </c>
      <c r="I149" s="49"/>
      <c r="J149" s="20"/>
      <c r="K149" s="21"/>
      <c r="L149" s="43"/>
      <c r="M149" s="24"/>
      <c r="N149" s="24"/>
      <c r="O149" s="23"/>
      <c r="P149" s="23"/>
      <c r="Q149" s="23"/>
    </row>
    <row r="150" spans="1:17" ht="40.799999999999997" x14ac:dyDescent="0.2">
      <c r="A150" s="35"/>
      <c r="B150" s="19"/>
      <c r="C150" s="16">
        <v>301010018</v>
      </c>
      <c r="D150" s="25"/>
      <c r="E150" s="18"/>
      <c r="F150" s="27" t="s">
        <v>385</v>
      </c>
      <c r="G150" s="51" t="s">
        <v>43</v>
      </c>
      <c r="H150" s="50">
        <v>43858</v>
      </c>
      <c r="I150" s="49"/>
      <c r="J150" s="20"/>
      <c r="K150" s="21"/>
      <c r="L150" s="43"/>
      <c r="M150" s="24"/>
      <c r="N150" s="24"/>
      <c r="O150" s="23"/>
      <c r="P150" s="23"/>
      <c r="Q150" s="23"/>
    </row>
    <row r="151" spans="1:17" ht="40.799999999999997" x14ac:dyDescent="0.2">
      <c r="A151" s="35"/>
      <c r="B151" s="19"/>
      <c r="C151" s="16">
        <v>301010018</v>
      </c>
      <c r="D151" s="25"/>
      <c r="E151" s="18"/>
      <c r="F151" s="27" t="s">
        <v>386</v>
      </c>
      <c r="G151" s="51" t="s">
        <v>43</v>
      </c>
      <c r="H151" s="50">
        <v>43707</v>
      </c>
      <c r="I151" s="49"/>
      <c r="J151" s="20"/>
      <c r="K151" s="21"/>
      <c r="L151" s="43"/>
      <c r="M151" s="24"/>
      <c r="N151" s="24"/>
      <c r="O151" s="23"/>
      <c r="P151" s="23"/>
      <c r="Q151" s="23"/>
    </row>
    <row r="152" spans="1:17" ht="40.799999999999997" x14ac:dyDescent="0.2">
      <c r="A152" s="35"/>
      <c r="B152" s="19"/>
      <c r="C152" s="16">
        <v>301010018</v>
      </c>
      <c r="D152" s="25"/>
      <c r="E152" s="18"/>
      <c r="F152" s="27" t="s">
        <v>54</v>
      </c>
      <c r="G152" s="51" t="s">
        <v>43</v>
      </c>
      <c r="H152" s="50">
        <v>42705</v>
      </c>
      <c r="I152" s="49"/>
      <c r="J152" s="20"/>
      <c r="K152" s="21"/>
      <c r="L152" s="43"/>
      <c r="M152" s="24"/>
      <c r="N152" s="24"/>
      <c r="O152" s="23"/>
      <c r="P152" s="23"/>
      <c r="Q152" s="23"/>
    </row>
    <row r="153" spans="1:17" ht="40.799999999999997" x14ac:dyDescent="0.2">
      <c r="A153" s="35"/>
      <c r="B153" s="19"/>
      <c r="C153" s="16">
        <v>301010018</v>
      </c>
      <c r="D153" s="25"/>
      <c r="E153" s="18"/>
      <c r="F153" s="27" t="s">
        <v>387</v>
      </c>
      <c r="G153" s="51" t="s">
        <v>43</v>
      </c>
      <c r="H153" s="50">
        <v>43704</v>
      </c>
      <c r="I153" s="49"/>
      <c r="J153" s="20"/>
      <c r="K153" s="21"/>
      <c r="L153" s="43"/>
      <c r="M153" s="24"/>
      <c r="N153" s="24"/>
      <c r="O153" s="23"/>
      <c r="P153" s="23"/>
      <c r="Q153" s="23"/>
    </row>
    <row r="154" spans="1:17" ht="40.799999999999997" x14ac:dyDescent="0.2">
      <c r="A154" s="35"/>
      <c r="B154" s="19"/>
      <c r="C154" s="16">
        <v>301010018</v>
      </c>
      <c r="D154" s="25"/>
      <c r="E154" s="18"/>
      <c r="F154" s="27" t="s">
        <v>388</v>
      </c>
      <c r="G154" s="51" t="s">
        <v>43</v>
      </c>
      <c r="H154" s="50">
        <v>43733</v>
      </c>
      <c r="I154" s="49"/>
      <c r="J154" s="20"/>
      <c r="K154" s="21"/>
      <c r="L154" s="43"/>
      <c r="M154" s="24"/>
      <c r="N154" s="24"/>
      <c r="O154" s="23"/>
      <c r="P154" s="23"/>
      <c r="Q154" s="23"/>
    </row>
    <row r="155" spans="1:17" ht="40.799999999999997" x14ac:dyDescent="0.2">
      <c r="A155" s="35"/>
      <c r="B155" s="19"/>
      <c r="C155" s="16">
        <v>301010018</v>
      </c>
      <c r="D155" s="25"/>
      <c r="E155" s="18"/>
      <c r="F155" s="27" t="s">
        <v>389</v>
      </c>
      <c r="G155" s="51" t="s">
        <v>43</v>
      </c>
      <c r="H155" s="50">
        <v>43913</v>
      </c>
      <c r="I155" s="49"/>
      <c r="J155" s="20"/>
      <c r="K155" s="21"/>
      <c r="L155" s="43"/>
      <c r="M155" s="24"/>
      <c r="N155" s="24"/>
      <c r="O155" s="23"/>
      <c r="P155" s="23"/>
      <c r="Q155" s="23"/>
    </row>
    <row r="156" spans="1:17" ht="40.799999999999997" x14ac:dyDescent="0.2">
      <c r="A156" s="35"/>
      <c r="B156" s="19"/>
      <c r="C156" s="16">
        <v>301010018</v>
      </c>
      <c r="D156" s="25"/>
      <c r="E156" s="18"/>
      <c r="F156" s="27" t="s">
        <v>390</v>
      </c>
      <c r="G156" s="51" t="s">
        <v>43</v>
      </c>
      <c r="H156" s="50">
        <v>43704</v>
      </c>
      <c r="I156" s="49"/>
      <c r="J156" s="20"/>
      <c r="K156" s="21"/>
      <c r="L156" s="43"/>
      <c r="M156" s="24"/>
      <c r="N156" s="24"/>
      <c r="O156" s="23"/>
      <c r="P156" s="23"/>
      <c r="Q156" s="23"/>
    </row>
    <row r="157" spans="1:17" ht="40.799999999999997" x14ac:dyDescent="0.2">
      <c r="A157" s="35"/>
      <c r="B157" s="19"/>
      <c r="C157" s="16">
        <v>301010018</v>
      </c>
      <c r="D157" s="25"/>
      <c r="E157" s="18"/>
      <c r="F157" s="27" t="s">
        <v>391</v>
      </c>
      <c r="G157" s="51" t="s">
        <v>43</v>
      </c>
      <c r="H157" s="50">
        <v>43774</v>
      </c>
      <c r="I157" s="49"/>
      <c r="J157" s="20"/>
      <c r="K157" s="21"/>
      <c r="L157" s="43"/>
      <c r="M157" s="24"/>
      <c r="N157" s="24"/>
      <c r="O157" s="23"/>
      <c r="P157" s="23"/>
      <c r="Q157" s="23"/>
    </row>
    <row r="158" spans="1:17" ht="40.799999999999997" x14ac:dyDescent="0.2">
      <c r="A158" s="35"/>
      <c r="B158" s="19"/>
      <c r="C158" s="16">
        <v>301010018</v>
      </c>
      <c r="D158" s="25"/>
      <c r="E158" s="18"/>
      <c r="F158" s="27" t="s">
        <v>392</v>
      </c>
      <c r="G158" s="51" t="s">
        <v>43</v>
      </c>
      <c r="H158" s="50">
        <v>43678</v>
      </c>
      <c r="I158" s="49"/>
      <c r="J158" s="20"/>
      <c r="K158" s="21"/>
      <c r="L158" s="43"/>
      <c r="M158" s="24"/>
      <c r="N158" s="24"/>
      <c r="O158" s="23"/>
      <c r="P158" s="23"/>
      <c r="Q158" s="23"/>
    </row>
    <row r="159" spans="1:17" ht="40.799999999999997" x14ac:dyDescent="0.2">
      <c r="A159" s="35"/>
      <c r="B159" s="19"/>
      <c r="C159" s="16">
        <v>301010018</v>
      </c>
      <c r="D159" s="25"/>
      <c r="E159" s="18"/>
      <c r="F159" s="27" t="s">
        <v>393</v>
      </c>
      <c r="G159" s="51" t="s">
        <v>43</v>
      </c>
      <c r="H159" s="50">
        <v>44251</v>
      </c>
      <c r="I159" s="49"/>
      <c r="J159" s="20"/>
      <c r="K159" s="21"/>
      <c r="L159" s="43"/>
      <c r="M159" s="24"/>
      <c r="N159" s="24"/>
      <c r="O159" s="23"/>
      <c r="P159" s="23"/>
      <c r="Q159" s="23"/>
    </row>
    <row r="160" spans="1:17" ht="40.799999999999997" x14ac:dyDescent="0.2">
      <c r="A160" s="35"/>
      <c r="B160" s="19"/>
      <c r="C160" s="16">
        <v>301010018</v>
      </c>
      <c r="D160" s="25"/>
      <c r="E160" s="18"/>
      <c r="F160" s="27" t="s">
        <v>394</v>
      </c>
      <c r="G160" s="51" t="s">
        <v>43</v>
      </c>
      <c r="H160" s="50">
        <v>43782</v>
      </c>
      <c r="I160" s="49"/>
      <c r="J160" s="20"/>
      <c r="K160" s="21"/>
      <c r="L160" s="43"/>
      <c r="M160" s="24"/>
      <c r="N160" s="24"/>
      <c r="O160" s="23"/>
      <c r="P160" s="23"/>
      <c r="Q160" s="23"/>
    </row>
    <row r="161" spans="1:17" ht="30.6" x14ac:dyDescent="0.2">
      <c r="A161" s="35"/>
      <c r="B161" s="19"/>
      <c r="C161" s="16">
        <v>301010018</v>
      </c>
      <c r="D161" s="25"/>
      <c r="E161" s="18"/>
      <c r="F161" s="27" t="s">
        <v>395</v>
      </c>
      <c r="G161" s="51" t="s">
        <v>43</v>
      </c>
      <c r="H161" s="51" t="s">
        <v>58</v>
      </c>
      <c r="I161" s="49"/>
      <c r="J161" s="20"/>
      <c r="K161" s="21"/>
      <c r="L161" s="43"/>
      <c r="M161" s="24"/>
      <c r="N161" s="24"/>
      <c r="O161" s="23"/>
      <c r="P161" s="23"/>
      <c r="Q161" s="23"/>
    </row>
    <row r="162" spans="1:17" ht="30.6" x14ac:dyDescent="0.2">
      <c r="A162" s="35"/>
      <c r="B162" s="19"/>
      <c r="C162" s="16">
        <v>301010018</v>
      </c>
      <c r="D162" s="25"/>
      <c r="E162" s="18"/>
      <c r="F162" s="27" t="s">
        <v>396</v>
      </c>
      <c r="G162" s="51" t="s">
        <v>43</v>
      </c>
      <c r="H162" s="52">
        <v>42697</v>
      </c>
      <c r="I162" s="49"/>
      <c r="J162" s="20"/>
      <c r="K162" s="21"/>
      <c r="L162" s="43"/>
      <c r="M162" s="24"/>
      <c r="N162" s="24"/>
      <c r="O162" s="23"/>
      <c r="P162" s="23"/>
      <c r="Q162" s="23"/>
    </row>
    <row r="163" spans="1:17" ht="30.6" x14ac:dyDescent="0.2">
      <c r="A163" s="35"/>
      <c r="B163" s="19"/>
      <c r="C163" s="16">
        <v>301010018</v>
      </c>
      <c r="D163" s="25"/>
      <c r="E163" s="18"/>
      <c r="F163" s="27" t="s">
        <v>59</v>
      </c>
      <c r="G163" s="51" t="s">
        <v>40</v>
      </c>
      <c r="H163" s="52">
        <v>42005</v>
      </c>
      <c r="I163" s="49"/>
      <c r="J163" s="20"/>
      <c r="K163" s="21"/>
      <c r="L163" s="43"/>
      <c r="M163" s="24"/>
      <c r="N163" s="24"/>
      <c r="O163" s="23"/>
      <c r="P163" s="23"/>
      <c r="Q163" s="23"/>
    </row>
    <row r="164" spans="1:17" ht="30.6" x14ac:dyDescent="0.2">
      <c r="A164" s="35"/>
      <c r="B164" s="19"/>
      <c r="C164" s="16">
        <v>301010018</v>
      </c>
      <c r="D164" s="25"/>
      <c r="E164" s="18"/>
      <c r="F164" s="79" t="s">
        <v>397</v>
      </c>
      <c r="G164" s="51" t="s">
        <v>40</v>
      </c>
      <c r="H164" s="52">
        <v>42005</v>
      </c>
      <c r="I164" s="49"/>
      <c r="J164" s="20"/>
      <c r="K164" s="21"/>
      <c r="L164" s="43"/>
      <c r="M164" s="24"/>
      <c r="N164" s="24"/>
      <c r="O164" s="23"/>
      <c r="P164" s="23"/>
      <c r="Q164" s="23"/>
    </row>
    <row r="165" spans="1:17" ht="40.799999999999997" x14ac:dyDescent="0.2">
      <c r="A165" s="35"/>
      <c r="B165" s="19"/>
      <c r="C165" s="16">
        <v>301010018</v>
      </c>
      <c r="D165" s="25"/>
      <c r="E165" s="18"/>
      <c r="F165" s="79" t="s">
        <v>398</v>
      </c>
      <c r="G165" s="51" t="s">
        <v>40</v>
      </c>
      <c r="H165" s="52">
        <v>42005</v>
      </c>
      <c r="I165" s="49"/>
      <c r="J165" s="20"/>
      <c r="K165" s="21"/>
      <c r="L165" s="43"/>
      <c r="M165" s="24"/>
      <c r="N165" s="24"/>
      <c r="O165" s="23"/>
      <c r="P165" s="23"/>
      <c r="Q165" s="23"/>
    </row>
    <row r="166" spans="1:17" ht="30.6" x14ac:dyDescent="0.2">
      <c r="A166" s="35"/>
      <c r="B166" s="19"/>
      <c r="C166" s="16">
        <v>301010018</v>
      </c>
      <c r="D166" s="25"/>
      <c r="E166" s="18"/>
      <c r="F166" s="79" t="s">
        <v>399</v>
      </c>
      <c r="G166" s="51" t="s">
        <v>40</v>
      </c>
      <c r="H166" s="52">
        <v>42005</v>
      </c>
      <c r="I166" s="49"/>
      <c r="J166" s="20"/>
      <c r="K166" s="21"/>
      <c r="L166" s="43"/>
      <c r="M166" s="24"/>
      <c r="N166" s="24"/>
      <c r="O166" s="23"/>
      <c r="P166" s="23"/>
      <c r="Q166" s="23"/>
    </row>
    <row r="167" spans="1:17" ht="30.6" x14ac:dyDescent="0.2">
      <c r="A167" s="35"/>
      <c r="B167" s="19"/>
      <c r="C167" s="16">
        <v>301010018</v>
      </c>
      <c r="D167" s="25"/>
      <c r="E167" s="18"/>
      <c r="F167" s="79" t="s">
        <v>351</v>
      </c>
      <c r="G167" s="51" t="s">
        <v>40</v>
      </c>
      <c r="H167" s="52">
        <v>42005</v>
      </c>
      <c r="I167" s="49"/>
      <c r="J167" s="20"/>
      <c r="K167" s="21"/>
      <c r="L167" s="43"/>
      <c r="M167" s="24"/>
      <c r="N167" s="24"/>
      <c r="O167" s="23"/>
      <c r="P167" s="23"/>
      <c r="Q167" s="23"/>
    </row>
    <row r="168" spans="1:17" ht="40.799999999999997" x14ac:dyDescent="0.2">
      <c r="A168" s="35"/>
      <c r="B168" s="19"/>
      <c r="C168" s="16">
        <v>301010018</v>
      </c>
      <c r="D168" s="25"/>
      <c r="E168" s="18"/>
      <c r="F168" s="27" t="s">
        <v>488</v>
      </c>
      <c r="G168" s="51" t="s">
        <v>43</v>
      </c>
      <c r="H168" s="52">
        <v>45218</v>
      </c>
      <c r="I168" s="49"/>
      <c r="J168" s="20"/>
      <c r="K168" s="21"/>
      <c r="L168" s="43"/>
      <c r="M168" s="24"/>
      <c r="N168" s="24"/>
      <c r="O168" s="23"/>
      <c r="P168" s="23"/>
      <c r="Q168" s="23"/>
    </row>
    <row r="169" spans="1:17" x14ac:dyDescent="0.2">
      <c r="A169" s="35"/>
      <c r="B169" s="19" t="s">
        <v>105</v>
      </c>
      <c r="C169" s="16">
        <v>301010018</v>
      </c>
      <c r="D169" s="25"/>
      <c r="E169" s="18"/>
      <c r="F169" s="48"/>
      <c r="G169" s="48"/>
      <c r="H169" s="48"/>
      <c r="I169" s="49"/>
      <c r="J169" s="20">
        <v>702</v>
      </c>
      <c r="K169" s="21">
        <v>110200590</v>
      </c>
      <c r="L169" s="43">
        <v>610</v>
      </c>
      <c r="M169" s="24">
        <v>64171400</v>
      </c>
      <c r="N169" s="24">
        <v>64171400</v>
      </c>
      <c r="O169" s="24">
        <v>0</v>
      </c>
      <c r="P169" s="24">
        <v>0</v>
      </c>
      <c r="Q169" s="24">
        <v>0</v>
      </c>
    </row>
    <row r="170" spans="1:17" x14ac:dyDescent="0.2">
      <c r="A170" s="35"/>
      <c r="B170" s="19" t="s">
        <v>105</v>
      </c>
      <c r="C170" s="16">
        <v>301010018</v>
      </c>
      <c r="D170" s="25"/>
      <c r="E170" s="18"/>
      <c r="F170" s="27"/>
      <c r="G170" s="51"/>
      <c r="H170" s="52"/>
      <c r="I170" s="49"/>
      <c r="J170" s="20">
        <v>702</v>
      </c>
      <c r="K170" s="21">
        <v>110200590</v>
      </c>
      <c r="L170" s="43">
        <v>620</v>
      </c>
      <c r="M170" s="24">
        <v>6620800</v>
      </c>
      <c r="N170" s="24">
        <v>6620800</v>
      </c>
      <c r="O170" s="24">
        <v>0</v>
      </c>
      <c r="P170" s="24">
        <v>0</v>
      </c>
      <c r="Q170" s="24">
        <v>0</v>
      </c>
    </row>
    <row r="171" spans="1:17" x14ac:dyDescent="0.2">
      <c r="A171" s="35"/>
      <c r="B171" s="19" t="s">
        <v>105</v>
      </c>
      <c r="C171" s="16">
        <v>301010018</v>
      </c>
      <c r="D171" s="25"/>
      <c r="E171" s="18"/>
      <c r="F171" s="48"/>
      <c r="G171" s="48"/>
      <c r="H171" s="48"/>
      <c r="I171" s="49"/>
      <c r="J171" s="20">
        <v>702</v>
      </c>
      <c r="K171" s="21">
        <v>130200590</v>
      </c>
      <c r="L171" s="43">
        <v>610</v>
      </c>
      <c r="M171" s="24">
        <v>0</v>
      </c>
      <c r="N171" s="24">
        <v>0</v>
      </c>
      <c r="O171" s="24">
        <v>60319900</v>
      </c>
      <c r="P171" s="24">
        <v>60319900</v>
      </c>
      <c r="Q171" s="24">
        <v>60319900</v>
      </c>
    </row>
    <row r="172" spans="1:17" x14ac:dyDescent="0.2">
      <c r="A172" s="35"/>
      <c r="B172" s="19" t="s">
        <v>105</v>
      </c>
      <c r="C172" s="16">
        <v>301010018</v>
      </c>
      <c r="D172" s="25"/>
      <c r="E172" s="18"/>
      <c r="F172" s="27"/>
      <c r="G172" s="51"/>
      <c r="H172" s="52"/>
      <c r="I172" s="49"/>
      <c r="J172" s="20">
        <v>702</v>
      </c>
      <c r="K172" s="21">
        <v>130200590</v>
      </c>
      <c r="L172" s="43">
        <v>620</v>
      </c>
      <c r="M172" s="24">
        <v>0</v>
      </c>
      <c r="N172" s="24">
        <v>0</v>
      </c>
      <c r="O172" s="24">
        <v>5579000</v>
      </c>
      <c r="P172" s="24">
        <v>5579000</v>
      </c>
      <c r="Q172" s="24">
        <v>5579000</v>
      </c>
    </row>
    <row r="173" spans="1:17" x14ac:dyDescent="0.2">
      <c r="A173" s="35"/>
      <c r="B173" s="19" t="s">
        <v>99</v>
      </c>
      <c r="C173" s="16">
        <v>301010018</v>
      </c>
      <c r="D173" s="25"/>
      <c r="E173" s="18"/>
      <c r="F173" s="27"/>
      <c r="G173" s="51"/>
      <c r="H173" s="52"/>
      <c r="I173" s="49"/>
      <c r="J173" s="20">
        <v>702</v>
      </c>
      <c r="K173" s="21">
        <v>110209020</v>
      </c>
      <c r="L173" s="43">
        <v>240</v>
      </c>
      <c r="M173" s="24">
        <v>8498300</v>
      </c>
      <c r="N173" s="24">
        <v>7763800</v>
      </c>
      <c r="O173" s="24">
        <v>0</v>
      </c>
      <c r="P173" s="24">
        <v>0</v>
      </c>
      <c r="Q173" s="24">
        <v>0</v>
      </c>
    </row>
    <row r="174" spans="1:17" x14ac:dyDescent="0.2">
      <c r="A174" s="35"/>
      <c r="B174" s="19" t="s">
        <v>105</v>
      </c>
      <c r="C174" s="16">
        <v>301010018</v>
      </c>
      <c r="D174" s="25"/>
      <c r="E174" s="18"/>
      <c r="F174" s="27"/>
      <c r="G174" s="51"/>
      <c r="H174" s="52"/>
      <c r="I174" s="49"/>
      <c r="J174" s="20">
        <v>702</v>
      </c>
      <c r="K174" s="21">
        <v>120209020</v>
      </c>
      <c r="L174" s="43">
        <v>610</v>
      </c>
      <c r="M174" s="24">
        <v>0</v>
      </c>
      <c r="N174" s="24">
        <v>0</v>
      </c>
      <c r="O174" s="23">
        <v>2500000</v>
      </c>
      <c r="P174" s="23">
        <v>0</v>
      </c>
      <c r="Q174" s="23">
        <v>0</v>
      </c>
    </row>
    <row r="175" spans="1:17" x14ac:dyDescent="0.2">
      <c r="A175" s="35"/>
      <c r="B175" s="19" t="s">
        <v>105</v>
      </c>
      <c r="C175" s="16">
        <v>301010018</v>
      </c>
      <c r="D175" s="25"/>
      <c r="E175" s="18"/>
      <c r="F175" s="27"/>
      <c r="G175" s="51"/>
      <c r="H175" s="52"/>
      <c r="I175" s="49"/>
      <c r="J175" s="20">
        <v>702</v>
      </c>
      <c r="K175" s="21">
        <v>110209030</v>
      </c>
      <c r="L175" s="43">
        <v>610</v>
      </c>
      <c r="M175" s="24">
        <v>4578300</v>
      </c>
      <c r="N175" s="24">
        <v>4578300</v>
      </c>
      <c r="O175" s="24">
        <v>0</v>
      </c>
      <c r="P175" s="24">
        <v>0</v>
      </c>
      <c r="Q175" s="24">
        <v>0</v>
      </c>
    </row>
    <row r="176" spans="1:17" x14ac:dyDescent="0.2">
      <c r="A176" s="35"/>
      <c r="B176" s="19" t="s">
        <v>105</v>
      </c>
      <c r="C176" s="16">
        <v>301010018</v>
      </c>
      <c r="D176" s="25"/>
      <c r="E176" s="18"/>
      <c r="F176" s="27"/>
      <c r="G176" s="51"/>
      <c r="H176" s="52"/>
      <c r="I176" s="49"/>
      <c r="J176" s="20">
        <v>702</v>
      </c>
      <c r="K176" s="21">
        <v>110210170</v>
      </c>
      <c r="L176" s="43">
        <v>610</v>
      </c>
      <c r="M176" s="24">
        <v>2510200</v>
      </c>
      <c r="N176" s="24">
        <v>2510200</v>
      </c>
      <c r="O176" s="24">
        <v>0</v>
      </c>
      <c r="P176" s="24">
        <v>0</v>
      </c>
      <c r="Q176" s="24">
        <v>0</v>
      </c>
    </row>
    <row r="177" spans="1:17" x14ac:dyDescent="0.2">
      <c r="A177" s="35"/>
      <c r="B177" s="19" t="s">
        <v>105</v>
      </c>
      <c r="C177" s="16">
        <v>301010018</v>
      </c>
      <c r="D177" s="25"/>
      <c r="E177" s="18"/>
      <c r="F177" s="27"/>
      <c r="G177" s="51"/>
      <c r="H177" s="52"/>
      <c r="I177" s="49"/>
      <c r="J177" s="20">
        <v>702</v>
      </c>
      <c r="K177" s="21">
        <v>110210170</v>
      </c>
      <c r="L177" s="43">
        <v>620</v>
      </c>
      <c r="M177" s="24">
        <v>10004000</v>
      </c>
      <c r="N177" s="24">
        <v>10004000</v>
      </c>
      <c r="O177" s="24">
        <v>0</v>
      </c>
      <c r="P177" s="24">
        <v>0</v>
      </c>
      <c r="Q177" s="24">
        <v>0</v>
      </c>
    </row>
    <row r="178" spans="1:17" x14ac:dyDescent="0.2">
      <c r="A178" s="35"/>
      <c r="B178" s="19" t="s">
        <v>99</v>
      </c>
      <c r="C178" s="16">
        <v>301010018</v>
      </c>
      <c r="D178" s="25"/>
      <c r="E178" s="18"/>
      <c r="F178" s="27"/>
      <c r="G178" s="51"/>
      <c r="H178" s="52"/>
      <c r="I178" s="49"/>
      <c r="J178" s="20">
        <v>702</v>
      </c>
      <c r="K178" s="21">
        <v>110210170</v>
      </c>
      <c r="L178" s="43">
        <v>240</v>
      </c>
      <c r="M178" s="24">
        <v>60000</v>
      </c>
      <c r="N178" s="24">
        <v>59800</v>
      </c>
      <c r="O178" s="24">
        <v>0</v>
      </c>
      <c r="P178" s="24">
        <v>0</v>
      </c>
      <c r="Q178" s="24">
        <v>0</v>
      </c>
    </row>
    <row r="179" spans="1:17" x14ac:dyDescent="0.2">
      <c r="A179" s="35"/>
      <c r="B179" s="19" t="s">
        <v>105</v>
      </c>
      <c r="C179" s="16">
        <v>301010018</v>
      </c>
      <c r="D179" s="25"/>
      <c r="E179" s="18"/>
      <c r="F179" s="27"/>
      <c r="G179" s="51"/>
      <c r="H179" s="52"/>
      <c r="I179" s="49"/>
      <c r="J179" s="20">
        <v>702</v>
      </c>
      <c r="K179" s="21">
        <v>130210170</v>
      </c>
      <c r="L179" s="43">
        <v>610</v>
      </c>
      <c r="M179" s="24">
        <v>0</v>
      </c>
      <c r="N179" s="24">
        <v>0</v>
      </c>
      <c r="O179" s="23">
        <v>93600</v>
      </c>
      <c r="P179" s="23">
        <v>90000</v>
      </c>
      <c r="Q179" s="23">
        <v>90000</v>
      </c>
    </row>
    <row r="180" spans="1:17" x14ac:dyDescent="0.2">
      <c r="A180" s="35"/>
      <c r="B180" s="19" t="s">
        <v>99</v>
      </c>
      <c r="C180" s="16">
        <v>301010018</v>
      </c>
      <c r="D180" s="25"/>
      <c r="E180" s="18"/>
      <c r="F180" s="27"/>
      <c r="G180" s="51"/>
      <c r="H180" s="52"/>
      <c r="I180" s="49"/>
      <c r="J180" s="20">
        <v>702</v>
      </c>
      <c r="K180" s="21">
        <v>130210170</v>
      </c>
      <c r="L180" s="43">
        <v>240</v>
      </c>
      <c r="M180" s="24">
        <v>0</v>
      </c>
      <c r="N180" s="24">
        <v>0</v>
      </c>
      <c r="O180" s="23">
        <v>60000</v>
      </c>
      <c r="P180" s="23">
        <v>60000</v>
      </c>
      <c r="Q180" s="23">
        <v>60000</v>
      </c>
    </row>
    <row r="181" spans="1:17" x14ac:dyDescent="0.2">
      <c r="A181" s="35"/>
      <c r="B181" s="19" t="s">
        <v>105</v>
      </c>
      <c r="C181" s="16">
        <v>301010018</v>
      </c>
      <c r="D181" s="25"/>
      <c r="E181" s="18"/>
      <c r="F181" s="27"/>
      <c r="G181" s="51"/>
      <c r="H181" s="52"/>
      <c r="I181" s="49"/>
      <c r="J181" s="20">
        <v>702</v>
      </c>
      <c r="K181" s="21">
        <v>110210210</v>
      </c>
      <c r="L181" s="43">
        <v>610</v>
      </c>
      <c r="M181" s="24">
        <v>1245000</v>
      </c>
      <c r="N181" s="24">
        <v>1245000</v>
      </c>
      <c r="O181" s="24">
        <v>0</v>
      </c>
      <c r="P181" s="24">
        <v>0</v>
      </c>
      <c r="Q181" s="24">
        <v>0</v>
      </c>
    </row>
    <row r="182" spans="1:17" x14ac:dyDescent="0.2">
      <c r="A182" s="35"/>
      <c r="B182" s="19" t="s">
        <v>105</v>
      </c>
      <c r="C182" s="16">
        <v>301010018</v>
      </c>
      <c r="D182" s="25"/>
      <c r="E182" s="18"/>
      <c r="F182" s="27"/>
      <c r="G182" s="51"/>
      <c r="H182" s="52"/>
      <c r="I182" s="49"/>
      <c r="J182" s="20">
        <v>702</v>
      </c>
      <c r="K182" s="21">
        <v>110210210</v>
      </c>
      <c r="L182" s="43">
        <v>620</v>
      </c>
      <c r="M182" s="24">
        <v>250000</v>
      </c>
      <c r="N182" s="24">
        <v>250000</v>
      </c>
      <c r="O182" s="24">
        <v>0</v>
      </c>
      <c r="P182" s="24">
        <v>0</v>
      </c>
      <c r="Q182" s="24">
        <v>0</v>
      </c>
    </row>
    <row r="183" spans="1:17" x14ac:dyDescent="0.2">
      <c r="A183" s="35"/>
      <c r="B183" s="19" t="s">
        <v>105</v>
      </c>
      <c r="C183" s="16">
        <v>301010018</v>
      </c>
      <c r="D183" s="25"/>
      <c r="E183" s="18"/>
      <c r="F183" s="18"/>
      <c r="G183" s="49"/>
      <c r="H183" s="49"/>
      <c r="I183" s="49"/>
      <c r="J183" s="20">
        <v>702</v>
      </c>
      <c r="K183" s="26">
        <v>110210440</v>
      </c>
      <c r="L183" s="43">
        <v>610</v>
      </c>
      <c r="M183" s="24">
        <v>18309000</v>
      </c>
      <c r="N183" s="24">
        <v>18303600</v>
      </c>
      <c r="O183" s="24">
        <v>0</v>
      </c>
      <c r="P183" s="24">
        <v>0</v>
      </c>
      <c r="Q183" s="24">
        <v>0</v>
      </c>
    </row>
    <row r="184" spans="1:17" x14ac:dyDescent="0.2">
      <c r="A184" s="35"/>
      <c r="B184" s="19" t="s">
        <v>105</v>
      </c>
      <c r="C184" s="16">
        <v>301010018</v>
      </c>
      <c r="D184" s="25"/>
      <c r="E184" s="18"/>
      <c r="F184" s="18"/>
      <c r="G184" s="49"/>
      <c r="H184" s="49"/>
      <c r="I184" s="49"/>
      <c r="J184" s="20">
        <v>702</v>
      </c>
      <c r="K184" s="26">
        <v>110210440</v>
      </c>
      <c r="L184" s="43">
        <v>620</v>
      </c>
      <c r="M184" s="24">
        <v>1454000</v>
      </c>
      <c r="N184" s="24">
        <v>1454000</v>
      </c>
      <c r="O184" s="24">
        <v>0</v>
      </c>
      <c r="P184" s="24">
        <v>0</v>
      </c>
      <c r="Q184" s="24">
        <v>0</v>
      </c>
    </row>
    <row r="185" spans="1:17" x14ac:dyDescent="0.2">
      <c r="A185" s="35"/>
      <c r="B185" s="19" t="s">
        <v>105</v>
      </c>
      <c r="C185" s="16">
        <v>301010018</v>
      </c>
      <c r="D185" s="25"/>
      <c r="E185" s="18"/>
      <c r="F185" s="18"/>
      <c r="G185" s="49"/>
      <c r="H185" s="49"/>
      <c r="I185" s="49"/>
      <c r="J185" s="20">
        <v>702</v>
      </c>
      <c r="K185" s="26">
        <v>130210440</v>
      </c>
      <c r="L185" s="43">
        <v>610</v>
      </c>
      <c r="M185" s="24">
        <v>0</v>
      </c>
      <c r="N185" s="24">
        <v>0</v>
      </c>
      <c r="O185" s="24">
        <v>7848000</v>
      </c>
      <c r="P185" s="24">
        <v>7848000</v>
      </c>
      <c r="Q185" s="24">
        <v>7848000</v>
      </c>
    </row>
    <row r="186" spans="1:17" x14ac:dyDescent="0.2">
      <c r="A186" s="35"/>
      <c r="B186" s="19" t="s">
        <v>105</v>
      </c>
      <c r="C186" s="16">
        <v>301010018</v>
      </c>
      <c r="D186" s="25"/>
      <c r="E186" s="18"/>
      <c r="F186" s="18"/>
      <c r="G186" s="49"/>
      <c r="H186" s="49"/>
      <c r="I186" s="49"/>
      <c r="J186" s="20">
        <v>702</v>
      </c>
      <c r="K186" s="26">
        <v>130210440</v>
      </c>
      <c r="L186" s="43">
        <v>620</v>
      </c>
      <c r="M186" s="24">
        <v>0</v>
      </c>
      <c r="N186" s="24">
        <v>0</v>
      </c>
      <c r="O186" s="24">
        <v>682700</v>
      </c>
      <c r="P186" s="24">
        <v>682700</v>
      </c>
      <c r="Q186" s="24">
        <v>682700</v>
      </c>
    </row>
    <row r="187" spans="1:17" x14ac:dyDescent="0.2">
      <c r="A187" s="35"/>
      <c r="B187" s="19" t="s">
        <v>105</v>
      </c>
      <c r="C187" s="16">
        <v>301010018</v>
      </c>
      <c r="D187" s="25"/>
      <c r="E187" s="18"/>
      <c r="F187" s="18"/>
      <c r="G187" s="49"/>
      <c r="H187" s="49"/>
      <c r="I187" s="49"/>
      <c r="J187" s="20">
        <v>702</v>
      </c>
      <c r="K187" s="26">
        <v>110250500</v>
      </c>
      <c r="L187" s="43">
        <v>610</v>
      </c>
      <c r="M187" s="24">
        <v>312500</v>
      </c>
      <c r="N187" s="24">
        <v>312500</v>
      </c>
      <c r="O187" s="24">
        <v>0</v>
      </c>
      <c r="P187" s="24">
        <v>0</v>
      </c>
      <c r="Q187" s="24">
        <v>0</v>
      </c>
    </row>
    <row r="188" spans="1:17" x14ac:dyDescent="0.2">
      <c r="A188" s="35"/>
      <c r="B188" s="19" t="s">
        <v>105</v>
      </c>
      <c r="C188" s="16">
        <v>301010018</v>
      </c>
      <c r="D188" s="25"/>
      <c r="E188" s="18"/>
      <c r="F188" s="18"/>
      <c r="G188" s="49"/>
      <c r="H188" s="49"/>
      <c r="I188" s="49"/>
      <c r="J188" s="20">
        <v>702</v>
      </c>
      <c r="K188" s="26">
        <v>110250500</v>
      </c>
      <c r="L188" s="43">
        <v>620</v>
      </c>
      <c r="M188" s="24">
        <v>26000</v>
      </c>
      <c r="N188" s="24">
        <v>26000</v>
      </c>
      <c r="O188" s="24">
        <v>0</v>
      </c>
      <c r="P188" s="24">
        <v>0</v>
      </c>
      <c r="Q188" s="24">
        <v>0</v>
      </c>
    </row>
    <row r="189" spans="1:17" x14ac:dyDescent="0.2">
      <c r="A189" s="35"/>
      <c r="B189" s="19" t="s">
        <v>99</v>
      </c>
      <c r="C189" s="16">
        <v>301010018</v>
      </c>
      <c r="D189" s="25"/>
      <c r="E189" s="18"/>
      <c r="F189" s="18"/>
      <c r="G189" s="49"/>
      <c r="H189" s="49"/>
      <c r="I189" s="49"/>
      <c r="J189" s="20">
        <v>702</v>
      </c>
      <c r="K189" s="26">
        <v>110262980</v>
      </c>
      <c r="L189" s="43">
        <v>240</v>
      </c>
      <c r="M189" s="24">
        <v>6299000</v>
      </c>
      <c r="N189" s="24">
        <v>6180800</v>
      </c>
      <c r="O189" s="24">
        <v>0</v>
      </c>
      <c r="P189" s="24">
        <v>0</v>
      </c>
      <c r="Q189" s="24">
        <v>0</v>
      </c>
    </row>
    <row r="190" spans="1:17" x14ac:dyDescent="0.2">
      <c r="A190" s="35"/>
      <c r="B190" s="19" t="s">
        <v>99</v>
      </c>
      <c r="C190" s="16">
        <v>301010018</v>
      </c>
      <c r="D190" s="25"/>
      <c r="E190" s="18"/>
      <c r="F190" s="18"/>
      <c r="G190" s="49"/>
      <c r="H190" s="49"/>
      <c r="I190" s="49"/>
      <c r="J190" s="20">
        <v>702</v>
      </c>
      <c r="K190" s="26" t="s">
        <v>201</v>
      </c>
      <c r="L190" s="43">
        <v>240</v>
      </c>
      <c r="M190" s="24">
        <v>8992500</v>
      </c>
      <c r="N190" s="24">
        <v>8587800</v>
      </c>
      <c r="O190" s="24">
        <v>0</v>
      </c>
      <c r="P190" s="24">
        <v>0</v>
      </c>
      <c r="Q190" s="24">
        <v>0</v>
      </c>
    </row>
    <row r="191" spans="1:17" x14ac:dyDescent="0.2">
      <c r="A191" s="35"/>
      <c r="B191" s="19" t="s">
        <v>105</v>
      </c>
      <c r="C191" s="16">
        <v>301010018</v>
      </c>
      <c r="D191" s="25"/>
      <c r="E191" s="18"/>
      <c r="F191" s="18"/>
      <c r="G191" s="49"/>
      <c r="H191" s="49"/>
      <c r="I191" s="49"/>
      <c r="J191" s="20">
        <v>702</v>
      </c>
      <c r="K191" s="26" t="s">
        <v>323</v>
      </c>
      <c r="L191" s="43">
        <v>610</v>
      </c>
      <c r="M191" s="24">
        <v>0</v>
      </c>
      <c r="N191" s="24">
        <v>0</v>
      </c>
      <c r="O191" s="24">
        <v>1523500</v>
      </c>
      <c r="P191" s="24">
        <v>919200</v>
      </c>
      <c r="Q191" s="24">
        <v>0</v>
      </c>
    </row>
    <row r="192" spans="1:17" x14ac:dyDescent="0.2">
      <c r="A192" s="35"/>
      <c r="B192" s="19" t="s">
        <v>105</v>
      </c>
      <c r="C192" s="16">
        <v>301010018</v>
      </c>
      <c r="D192" s="25"/>
      <c r="E192" s="18"/>
      <c r="F192" s="18"/>
      <c r="G192" s="49"/>
      <c r="H192" s="49"/>
      <c r="I192" s="49"/>
      <c r="J192" s="20">
        <v>702</v>
      </c>
      <c r="K192" s="26" t="s">
        <v>140</v>
      </c>
      <c r="L192" s="43">
        <v>610</v>
      </c>
      <c r="M192" s="24">
        <v>12781600</v>
      </c>
      <c r="N192" s="24">
        <v>12781600</v>
      </c>
      <c r="O192" s="24">
        <v>0</v>
      </c>
      <c r="P192" s="24">
        <v>0</v>
      </c>
      <c r="Q192" s="24">
        <v>0</v>
      </c>
    </row>
    <row r="193" spans="1:17" x14ac:dyDescent="0.2">
      <c r="A193" s="35"/>
      <c r="B193" s="19" t="s">
        <v>105</v>
      </c>
      <c r="C193" s="16">
        <v>301010018</v>
      </c>
      <c r="D193" s="25"/>
      <c r="E193" s="18"/>
      <c r="F193" s="18"/>
      <c r="G193" s="49"/>
      <c r="H193" s="49"/>
      <c r="I193" s="49"/>
      <c r="J193" s="20">
        <v>702</v>
      </c>
      <c r="K193" s="26" t="s">
        <v>140</v>
      </c>
      <c r="L193" s="43">
        <v>620</v>
      </c>
      <c r="M193" s="24">
        <v>126300</v>
      </c>
      <c r="N193" s="24">
        <v>126300</v>
      </c>
      <c r="O193" s="24">
        <v>0</v>
      </c>
      <c r="P193" s="24">
        <v>0</v>
      </c>
      <c r="Q193" s="24">
        <v>0</v>
      </c>
    </row>
    <row r="194" spans="1:17" x14ac:dyDescent="0.2">
      <c r="A194" s="35"/>
      <c r="B194" s="19" t="s">
        <v>105</v>
      </c>
      <c r="C194" s="16">
        <v>301010018</v>
      </c>
      <c r="D194" s="25"/>
      <c r="E194" s="18"/>
      <c r="F194" s="18"/>
      <c r="G194" s="49"/>
      <c r="H194" s="49"/>
      <c r="I194" s="49"/>
      <c r="J194" s="20">
        <v>702</v>
      </c>
      <c r="K194" s="26" t="s">
        <v>324</v>
      </c>
      <c r="L194" s="43">
        <v>610</v>
      </c>
      <c r="M194" s="24">
        <v>0</v>
      </c>
      <c r="N194" s="24">
        <v>0</v>
      </c>
      <c r="O194" s="24">
        <v>13497700</v>
      </c>
      <c r="P194" s="24">
        <v>15970100</v>
      </c>
      <c r="Q194" s="24">
        <v>16608800</v>
      </c>
    </row>
    <row r="195" spans="1:17" x14ac:dyDescent="0.2">
      <c r="A195" s="35"/>
      <c r="B195" s="19" t="s">
        <v>105</v>
      </c>
      <c r="C195" s="16">
        <v>301010018</v>
      </c>
      <c r="D195" s="25"/>
      <c r="E195" s="18"/>
      <c r="F195" s="18"/>
      <c r="G195" s="49"/>
      <c r="H195" s="49"/>
      <c r="I195" s="49"/>
      <c r="J195" s="20">
        <v>702</v>
      </c>
      <c r="K195" s="26" t="s">
        <v>324</v>
      </c>
      <c r="L195" s="43">
        <v>620</v>
      </c>
      <c r="M195" s="24">
        <v>0</v>
      </c>
      <c r="N195" s="24">
        <v>0</v>
      </c>
      <c r="O195" s="24">
        <v>209300</v>
      </c>
      <c r="P195" s="24">
        <v>241200</v>
      </c>
      <c r="Q195" s="24">
        <v>250800</v>
      </c>
    </row>
    <row r="196" spans="1:17" x14ac:dyDescent="0.2">
      <c r="A196" s="35"/>
      <c r="B196" s="19" t="s">
        <v>105</v>
      </c>
      <c r="C196" s="16">
        <v>301010018</v>
      </c>
      <c r="D196" s="25"/>
      <c r="E196" s="18"/>
      <c r="F196" s="18"/>
      <c r="G196" s="49"/>
      <c r="H196" s="49"/>
      <c r="I196" s="49"/>
      <c r="J196" s="20">
        <v>709</v>
      </c>
      <c r="K196" s="26" t="s">
        <v>165</v>
      </c>
      <c r="L196" s="43">
        <v>610</v>
      </c>
      <c r="M196" s="24">
        <v>531400</v>
      </c>
      <c r="N196" s="24">
        <v>531400</v>
      </c>
      <c r="O196" s="24">
        <v>0</v>
      </c>
      <c r="P196" s="24">
        <v>0</v>
      </c>
      <c r="Q196" s="24">
        <v>0</v>
      </c>
    </row>
    <row r="197" spans="1:17" x14ac:dyDescent="0.2">
      <c r="A197" s="35"/>
      <c r="B197" s="19" t="s">
        <v>105</v>
      </c>
      <c r="C197" s="16">
        <v>301010018</v>
      </c>
      <c r="D197" s="25"/>
      <c r="E197" s="18"/>
      <c r="F197" s="18"/>
      <c r="G197" s="49"/>
      <c r="H197" s="49"/>
      <c r="I197" s="49"/>
      <c r="J197" s="20">
        <v>702</v>
      </c>
      <c r="K197" s="26">
        <v>250110580</v>
      </c>
      <c r="L197" s="43">
        <v>610</v>
      </c>
      <c r="M197" s="24">
        <v>112000</v>
      </c>
      <c r="N197" s="24">
        <v>112000</v>
      </c>
      <c r="O197" s="24">
        <v>0</v>
      </c>
      <c r="P197" s="24">
        <v>0</v>
      </c>
      <c r="Q197" s="24">
        <v>0</v>
      </c>
    </row>
    <row r="198" spans="1:17" x14ac:dyDescent="0.2">
      <c r="A198" s="35"/>
      <c r="B198" s="19" t="s">
        <v>105</v>
      </c>
      <c r="C198" s="16">
        <v>301010018</v>
      </c>
      <c r="D198" s="25"/>
      <c r="E198" s="18"/>
      <c r="F198" s="18"/>
      <c r="G198" s="49"/>
      <c r="H198" s="49"/>
      <c r="I198" s="49"/>
      <c r="J198" s="20">
        <v>702</v>
      </c>
      <c r="K198" s="26">
        <v>250110580</v>
      </c>
      <c r="L198" s="43">
        <v>620</v>
      </c>
      <c r="M198" s="24">
        <v>0</v>
      </c>
      <c r="N198" s="24">
        <v>0</v>
      </c>
      <c r="O198" s="24">
        <v>0</v>
      </c>
      <c r="P198" s="24">
        <v>0</v>
      </c>
      <c r="Q198" s="24">
        <v>0</v>
      </c>
    </row>
    <row r="199" spans="1:17" x14ac:dyDescent="0.2">
      <c r="A199" s="35"/>
      <c r="B199" s="19" t="s">
        <v>105</v>
      </c>
      <c r="C199" s="16">
        <v>301010018</v>
      </c>
      <c r="D199" s="25"/>
      <c r="E199" s="18"/>
      <c r="F199" s="18"/>
      <c r="G199" s="49"/>
      <c r="H199" s="49"/>
      <c r="I199" s="49"/>
      <c r="J199" s="20">
        <v>702</v>
      </c>
      <c r="K199" s="26">
        <v>230510580</v>
      </c>
      <c r="L199" s="43">
        <v>610</v>
      </c>
      <c r="M199" s="24">
        <v>0</v>
      </c>
      <c r="N199" s="24">
        <v>0</v>
      </c>
      <c r="O199" s="24">
        <v>325000</v>
      </c>
      <c r="P199" s="24">
        <v>325000</v>
      </c>
      <c r="Q199" s="24">
        <v>325000</v>
      </c>
    </row>
    <row r="200" spans="1:17" x14ac:dyDescent="0.2">
      <c r="A200" s="35"/>
      <c r="B200" s="19" t="s">
        <v>105</v>
      </c>
      <c r="C200" s="16">
        <v>301010018</v>
      </c>
      <c r="D200" s="25"/>
      <c r="E200" s="18"/>
      <c r="F200" s="18"/>
      <c r="G200" s="49"/>
      <c r="H200" s="49"/>
      <c r="I200" s="49"/>
      <c r="J200" s="20">
        <v>702</v>
      </c>
      <c r="K200" s="26">
        <v>320110490</v>
      </c>
      <c r="L200" s="43">
        <v>610</v>
      </c>
      <c r="M200" s="24">
        <v>30000</v>
      </c>
      <c r="N200" s="24">
        <v>30000</v>
      </c>
      <c r="O200" s="24">
        <v>0</v>
      </c>
      <c r="P200" s="24">
        <v>0</v>
      </c>
      <c r="Q200" s="24">
        <v>0</v>
      </c>
    </row>
    <row r="201" spans="1:17" x14ac:dyDescent="0.2">
      <c r="A201" s="35"/>
      <c r="B201" s="19" t="s">
        <v>105</v>
      </c>
      <c r="C201" s="16">
        <v>301010018</v>
      </c>
      <c r="D201" s="25"/>
      <c r="E201" s="18"/>
      <c r="F201" s="18"/>
      <c r="G201" s="49"/>
      <c r="H201" s="49"/>
      <c r="I201" s="49"/>
      <c r="J201" s="20">
        <v>702</v>
      </c>
      <c r="K201" s="21">
        <v>320410490</v>
      </c>
      <c r="L201" s="43">
        <v>610</v>
      </c>
      <c r="M201" s="24">
        <v>78300</v>
      </c>
      <c r="N201" s="24">
        <v>78300</v>
      </c>
      <c r="O201" s="24">
        <v>0</v>
      </c>
      <c r="P201" s="24">
        <v>0</v>
      </c>
      <c r="Q201" s="24">
        <v>0</v>
      </c>
    </row>
    <row r="202" spans="1:17" ht="9.6" customHeight="1" x14ac:dyDescent="0.2">
      <c r="A202" s="35"/>
      <c r="B202" s="19" t="s">
        <v>105</v>
      </c>
      <c r="C202" s="16">
        <v>301010018</v>
      </c>
      <c r="D202" s="25"/>
      <c r="E202" s="18"/>
      <c r="F202" s="18"/>
      <c r="G202" s="49"/>
      <c r="H202" s="49"/>
      <c r="I202" s="49"/>
      <c r="J202" s="20">
        <v>702</v>
      </c>
      <c r="K202" s="26">
        <v>130210900</v>
      </c>
      <c r="L202" s="43">
        <v>610</v>
      </c>
      <c r="M202" s="24">
        <v>0</v>
      </c>
      <c r="N202" s="24">
        <v>0</v>
      </c>
      <c r="O202" s="24">
        <v>17349900</v>
      </c>
      <c r="P202" s="24">
        <v>17349900</v>
      </c>
      <c r="Q202" s="24">
        <v>17349900</v>
      </c>
    </row>
    <row r="203" spans="1:17" ht="9.6" customHeight="1" x14ac:dyDescent="0.2">
      <c r="A203" s="35"/>
      <c r="B203" s="19" t="s">
        <v>105</v>
      </c>
      <c r="C203" s="16">
        <v>301010018</v>
      </c>
      <c r="D203" s="25"/>
      <c r="E203" s="18"/>
      <c r="F203" s="18"/>
      <c r="G203" s="49"/>
      <c r="H203" s="49"/>
      <c r="I203" s="49"/>
      <c r="J203" s="20">
        <v>702</v>
      </c>
      <c r="K203" s="26">
        <v>130210900</v>
      </c>
      <c r="L203" s="43">
        <v>620</v>
      </c>
      <c r="M203" s="24">
        <v>0</v>
      </c>
      <c r="N203" s="24">
        <v>0</v>
      </c>
      <c r="O203" s="24">
        <v>1240500</v>
      </c>
      <c r="P203" s="24">
        <v>1240500</v>
      </c>
      <c r="Q203" s="24">
        <v>1240500</v>
      </c>
    </row>
    <row r="204" spans="1:17" ht="9.6" customHeight="1" x14ac:dyDescent="0.2">
      <c r="A204" s="35"/>
      <c r="B204" s="19" t="s">
        <v>105</v>
      </c>
      <c r="C204" s="16">
        <v>301010018</v>
      </c>
      <c r="D204" s="25"/>
      <c r="E204" s="18"/>
      <c r="F204" s="18"/>
      <c r="G204" s="49"/>
      <c r="H204" s="49"/>
      <c r="I204" s="49"/>
      <c r="J204" s="20">
        <v>702</v>
      </c>
      <c r="K204" s="26">
        <v>130210910</v>
      </c>
      <c r="L204" s="43">
        <v>610</v>
      </c>
      <c r="M204" s="24">
        <v>0</v>
      </c>
      <c r="N204" s="24">
        <v>0</v>
      </c>
      <c r="O204" s="24">
        <v>1987600</v>
      </c>
      <c r="P204" s="24">
        <v>46900</v>
      </c>
      <c r="Q204" s="24">
        <v>11200</v>
      </c>
    </row>
    <row r="205" spans="1:17" x14ac:dyDescent="0.2">
      <c r="A205" s="35"/>
      <c r="B205" s="19" t="s">
        <v>105</v>
      </c>
      <c r="C205" s="16">
        <v>301010018</v>
      </c>
      <c r="D205" s="25"/>
      <c r="E205" s="18"/>
      <c r="F205" s="18"/>
      <c r="G205" s="49"/>
      <c r="H205" s="49"/>
      <c r="I205" s="49"/>
      <c r="J205" s="20">
        <v>702</v>
      </c>
      <c r="K205" s="26">
        <v>130210910</v>
      </c>
      <c r="L205" s="43">
        <v>620</v>
      </c>
      <c r="M205" s="24">
        <v>0</v>
      </c>
      <c r="N205" s="24">
        <v>0</v>
      </c>
      <c r="O205" s="24">
        <v>300</v>
      </c>
      <c r="P205" s="24">
        <v>300</v>
      </c>
      <c r="Q205" s="24">
        <v>300</v>
      </c>
    </row>
    <row r="206" spans="1:17" x14ac:dyDescent="0.2">
      <c r="A206" s="35"/>
      <c r="B206" s="19" t="s">
        <v>105</v>
      </c>
      <c r="C206" s="16">
        <v>301010018</v>
      </c>
      <c r="D206" s="25"/>
      <c r="E206" s="18"/>
      <c r="F206" s="18"/>
      <c r="G206" s="49"/>
      <c r="H206" s="49"/>
      <c r="I206" s="49"/>
      <c r="J206" s="20">
        <v>702</v>
      </c>
      <c r="K206" s="26">
        <v>130210920</v>
      </c>
      <c r="L206" s="43">
        <v>610</v>
      </c>
      <c r="M206" s="24">
        <v>0</v>
      </c>
      <c r="N206" s="24">
        <v>0</v>
      </c>
      <c r="O206" s="24">
        <v>854400</v>
      </c>
      <c r="P206" s="24">
        <v>845200</v>
      </c>
      <c r="Q206" s="24">
        <v>835700</v>
      </c>
    </row>
    <row r="207" spans="1:17" x14ac:dyDescent="0.2">
      <c r="A207" s="35"/>
      <c r="B207" s="19" t="s">
        <v>105</v>
      </c>
      <c r="C207" s="16">
        <v>301010018</v>
      </c>
      <c r="D207" s="25"/>
      <c r="E207" s="18"/>
      <c r="F207" s="18"/>
      <c r="G207" s="49"/>
      <c r="H207" s="49"/>
      <c r="I207" s="49"/>
      <c r="J207" s="20">
        <v>702</v>
      </c>
      <c r="K207" s="26">
        <v>130210920</v>
      </c>
      <c r="L207" s="43">
        <v>620</v>
      </c>
      <c r="M207" s="24">
        <v>0</v>
      </c>
      <c r="N207" s="24">
        <v>0</v>
      </c>
      <c r="O207" s="24">
        <v>17600</v>
      </c>
      <c r="P207" s="24">
        <v>18300</v>
      </c>
      <c r="Q207" s="24">
        <v>19000</v>
      </c>
    </row>
    <row r="208" spans="1:17" x14ac:dyDescent="0.2">
      <c r="A208" s="35"/>
      <c r="B208" s="19" t="s">
        <v>105</v>
      </c>
      <c r="C208" s="16">
        <v>301010018</v>
      </c>
      <c r="D208" s="25"/>
      <c r="E208" s="18"/>
      <c r="F208" s="18"/>
      <c r="G208" s="49"/>
      <c r="H208" s="49"/>
      <c r="I208" s="49"/>
      <c r="J208" s="20">
        <v>702</v>
      </c>
      <c r="K208" s="26">
        <v>330110930</v>
      </c>
      <c r="L208" s="43">
        <v>610</v>
      </c>
      <c r="M208" s="24">
        <v>0</v>
      </c>
      <c r="N208" s="24">
        <v>0</v>
      </c>
      <c r="O208" s="24">
        <v>335000</v>
      </c>
      <c r="P208" s="24">
        <v>335000</v>
      </c>
      <c r="Q208" s="24">
        <v>335000</v>
      </c>
    </row>
    <row r="209" spans="1:17" x14ac:dyDescent="0.2">
      <c r="A209" s="35"/>
      <c r="B209" s="19" t="s">
        <v>105</v>
      </c>
      <c r="C209" s="16">
        <v>301010018</v>
      </c>
      <c r="D209" s="25"/>
      <c r="E209" s="18"/>
      <c r="F209" s="18"/>
      <c r="G209" s="49"/>
      <c r="H209" s="49"/>
      <c r="I209" s="49"/>
      <c r="J209" s="20">
        <v>702</v>
      </c>
      <c r="K209" s="21">
        <v>330110940</v>
      </c>
      <c r="L209" s="43">
        <v>610</v>
      </c>
      <c r="M209" s="24">
        <v>0</v>
      </c>
      <c r="N209" s="24">
        <v>0</v>
      </c>
      <c r="O209" s="24">
        <v>93600</v>
      </c>
      <c r="P209" s="24">
        <v>90000</v>
      </c>
      <c r="Q209" s="24">
        <v>90000</v>
      </c>
    </row>
    <row r="210" spans="1:17" x14ac:dyDescent="0.2">
      <c r="A210" s="35"/>
      <c r="B210" s="19" t="s">
        <v>105</v>
      </c>
      <c r="C210" s="16">
        <v>301010018</v>
      </c>
      <c r="D210" s="25"/>
      <c r="E210" s="18"/>
      <c r="F210" s="18"/>
      <c r="G210" s="49"/>
      <c r="H210" s="49"/>
      <c r="I210" s="49"/>
      <c r="J210" s="20">
        <v>702</v>
      </c>
      <c r="K210" s="21">
        <v>420109910</v>
      </c>
      <c r="L210" s="43">
        <v>610</v>
      </c>
      <c r="M210" s="24">
        <v>335300</v>
      </c>
      <c r="N210" s="24">
        <v>335300</v>
      </c>
      <c r="O210" s="24">
        <v>0</v>
      </c>
      <c r="P210" s="24">
        <v>0</v>
      </c>
      <c r="Q210" s="24">
        <v>0</v>
      </c>
    </row>
    <row r="211" spans="1:17" x14ac:dyDescent="0.2">
      <c r="A211" s="35"/>
      <c r="B211" s="19" t="s">
        <v>105</v>
      </c>
      <c r="C211" s="16">
        <v>301010018</v>
      </c>
      <c r="D211" s="25"/>
      <c r="E211" s="18"/>
      <c r="F211" s="18"/>
      <c r="G211" s="49"/>
      <c r="H211" s="49"/>
      <c r="I211" s="49"/>
      <c r="J211" s="20">
        <v>702</v>
      </c>
      <c r="K211" s="21">
        <v>420109910</v>
      </c>
      <c r="L211" s="43">
        <v>620</v>
      </c>
      <c r="M211" s="24">
        <v>6600</v>
      </c>
      <c r="N211" s="24">
        <v>6600</v>
      </c>
      <c r="O211" s="24">
        <v>0</v>
      </c>
      <c r="P211" s="24">
        <v>0</v>
      </c>
      <c r="Q211" s="24">
        <v>0</v>
      </c>
    </row>
    <row r="212" spans="1:17" x14ac:dyDescent="0.2">
      <c r="A212" s="35"/>
      <c r="B212" s="19" t="s">
        <v>105</v>
      </c>
      <c r="C212" s="16">
        <v>301010018</v>
      </c>
      <c r="D212" s="25"/>
      <c r="E212" s="18"/>
      <c r="F212" s="18"/>
      <c r="G212" s="49"/>
      <c r="H212" s="49"/>
      <c r="I212" s="49"/>
      <c r="J212" s="20">
        <v>702</v>
      </c>
      <c r="K212" s="21">
        <v>430209910</v>
      </c>
      <c r="L212" s="43">
        <v>610</v>
      </c>
      <c r="M212" s="24">
        <v>0</v>
      </c>
      <c r="N212" s="24">
        <v>0</v>
      </c>
      <c r="O212" s="24">
        <v>84000</v>
      </c>
      <c r="P212" s="24">
        <v>84000</v>
      </c>
      <c r="Q212" s="24">
        <v>84000</v>
      </c>
    </row>
    <row r="213" spans="1:17" x14ac:dyDescent="0.2">
      <c r="A213" s="35"/>
      <c r="B213" s="19" t="s">
        <v>105</v>
      </c>
      <c r="C213" s="16">
        <v>301010018</v>
      </c>
      <c r="D213" s="25"/>
      <c r="E213" s="18"/>
      <c r="F213" s="18"/>
      <c r="G213" s="49"/>
      <c r="H213" s="49"/>
      <c r="I213" s="49"/>
      <c r="J213" s="20">
        <v>702</v>
      </c>
      <c r="K213" s="21">
        <v>430209910</v>
      </c>
      <c r="L213" s="43">
        <v>620</v>
      </c>
      <c r="M213" s="24">
        <v>0</v>
      </c>
      <c r="N213" s="24">
        <v>0</v>
      </c>
      <c r="O213" s="24">
        <v>6600</v>
      </c>
      <c r="P213" s="24">
        <v>6600</v>
      </c>
      <c r="Q213" s="24">
        <v>6600</v>
      </c>
    </row>
    <row r="214" spans="1:17" x14ac:dyDescent="0.2">
      <c r="A214" s="35"/>
      <c r="B214" s="19" t="s">
        <v>105</v>
      </c>
      <c r="C214" s="16">
        <v>301010018</v>
      </c>
      <c r="D214" s="25"/>
      <c r="E214" s="18"/>
      <c r="F214" s="18"/>
      <c r="G214" s="49"/>
      <c r="H214" s="49"/>
      <c r="I214" s="49"/>
      <c r="J214" s="20">
        <v>702</v>
      </c>
      <c r="K214" s="21">
        <v>610110460</v>
      </c>
      <c r="L214" s="43">
        <v>610</v>
      </c>
      <c r="M214" s="24">
        <v>17262500</v>
      </c>
      <c r="N214" s="24">
        <v>17261800</v>
      </c>
      <c r="O214" s="24">
        <v>0</v>
      </c>
      <c r="P214" s="24">
        <v>0</v>
      </c>
      <c r="Q214" s="24">
        <v>0</v>
      </c>
    </row>
    <row r="215" spans="1:17" x14ac:dyDescent="0.2">
      <c r="A215" s="35"/>
      <c r="B215" s="19" t="s">
        <v>105</v>
      </c>
      <c r="C215" s="16">
        <v>301010018</v>
      </c>
      <c r="D215" s="25"/>
      <c r="E215" s="18"/>
      <c r="F215" s="18"/>
      <c r="G215" s="49"/>
      <c r="H215" s="49"/>
      <c r="I215" s="49"/>
      <c r="J215" s="20">
        <v>702</v>
      </c>
      <c r="K215" s="21">
        <v>610110460</v>
      </c>
      <c r="L215" s="43">
        <v>620</v>
      </c>
      <c r="M215" s="24">
        <v>1177200</v>
      </c>
      <c r="N215" s="24">
        <v>1177200</v>
      </c>
      <c r="O215" s="24">
        <v>0</v>
      </c>
      <c r="P215" s="24">
        <v>0</v>
      </c>
      <c r="Q215" s="24">
        <v>0</v>
      </c>
    </row>
    <row r="216" spans="1:17" x14ac:dyDescent="0.2">
      <c r="A216" s="35"/>
      <c r="B216" s="19" t="s">
        <v>105</v>
      </c>
      <c r="C216" s="16">
        <v>301010018</v>
      </c>
      <c r="D216" s="25"/>
      <c r="E216" s="18"/>
      <c r="F216" s="18"/>
      <c r="G216" s="49"/>
      <c r="H216" s="49"/>
      <c r="I216" s="49"/>
      <c r="J216" s="20">
        <v>702</v>
      </c>
      <c r="K216" s="21">
        <v>630110460</v>
      </c>
      <c r="L216" s="43">
        <v>610</v>
      </c>
      <c r="M216" s="24">
        <v>0</v>
      </c>
      <c r="N216" s="24">
        <v>0</v>
      </c>
      <c r="O216" s="24">
        <v>15654800</v>
      </c>
      <c r="P216" s="24">
        <v>15654800</v>
      </c>
      <c r="Q216" s="24">
        <v>15654800</v>
      </c>
    </row>
    <row r="217" spans="1:17" x14ac:dyDescent="0.2">
      <c r="A217" s="35"/>
      <c r="B217" s="19" t="s">
        <v>105</v>
      </c>
      <c r="C217" s="16">
        <v>301010018</v>
      </c>
      <c r="D217" s="25"/>
      <c r="E217" s="18"/>
      <c r="F217" s="18"/>
      <c r="G217" s="49"/>
      <c r="H217" s="49"/>
      <c r="I217" s="49"/>
      <c r="J217" s="20">
        <v>702</v>
      </c>
      <c r="K217" s="21">
        <v>630110460</v>
      </c>
      <c r="L217" s="43">
        <v>620</v>
      </c>
      <c r="M217" s="24">
        <v>0</v>
      </c>
      <c r="N217" s="24">
        <v>0</v>
      </c>
      <c r="O217" s="24">
        <v>1226500</v>
      </c>
      <c r="P217" s="24">
        <v>1226500</v>
      </c>
      <c r="Q217" s="24">
        <v>1226500</v>
      </c>
    </row>
    <row r="218" spans="1:17" x14ac:dyDescent="0.2">
      <c r="A218" s="35"/>
      <c r="B218" s="19" t="s">
        <v>105</v>
      </c>
      <c r="C218" s="16">
        <v>301010018</v>
      </c>
      <c r="D218" s="25"/>
      <c r="E218" s="18"/>
      <c r="F218" s="18"/>
      <c r="G218" s="49"/>
      <c r="H218" s="49"/>
      <c r="I218" s="49"/>
      <c r="J218" s="20">
        <v>702</v>
      </c>
      <c r="K218" s="21">
        <v>650110280</v>
      </c>
      <c r="L218" s="43">
        <v>610</v>
      </c>
      <c r="M218" s="24">
        <v>2917300</v>
      </c>
      <c r="N218" s="24">
        <v>2917300</v>
      </c>
      <c r="O218" s="24">
        <v>0</v>
      </c>
      <c r="P218" s="24">
        <v>0</v>
      </c>
      <c r="Q218" s="24">
        <v>0</v>
      </c>
    </row>
    <row r="219" spans="1:17" x14ac:dyDescent="0.2">
      <c r="A219" s="35"/>
      <c r="B219" s="19" t="s">
        <v>105</v>
      </c>
      <c r="C219" s="16">
        <v>301010018</v>
      </c>
      <c r="D219" s="25"/>
      <c r="E219" s="18"/>
      <c r="F219" s="18"/>
      <c r="G219" s="49"/>
      <c r="H219" s="49"/>
      <c r="I219" s="49"/>
      <c r="J219" s="20">
        <v>702</v>
      </c>
      <c r="K219" s="21">
        <v>650110280</v>
      </c>
      <c r="L219" s="43">
        <v>620</v>
      </c>
      <c r="M219" s="24">
        <v>235000</v>
      </c>
      <c r="N219" s="24">
        <v>235000</v>
      </c>
      <c r="O219" s="24">
        <v>0</v>
      </c>
      <c r="P219" s="24">
        <v>0</v>
      </c>
      <c r="Q219" s="24">
        <v>0</v>
      </c>
    </row>
    <row r="220" spans="1:17" x14ac:dyDescent="0.2">
      <c r="A220" s="35"/>
      <c r="B220" s="19" t="s">
        <v>105</v>
      </c>
      <c r="C220" s="16">
        <v>301010018</v>
      </c>
      <c r="D220" s="25"/>
      <c r="E220" s="18"/>
      <c r="F220" s="18"/>
      <c r="G220" s="49"/>
      <c r="H220" s="49"/>
      <c r="I220" s="49"/>
      <c r="J220" s="20">
        <v>702</v>
      </c>
      <c r="K220" s="21">
        <v>630310280</v>
      </c>
      <c r="L220" s="43">
        <v>610</v>
      </c>
      <c r="M220" s="24">
        <v>0</v>
      </c>
      <c r="N220" s="24">
        <v>0</v>
      </c>
      <c r="O220" s="24">
        <v>1173600</v>
      </c>
      <c r="P220" s="24">
        <v>1173600</v>
      </c>
      <c r="Q220" s="24">
        <v>1173600</v>
      </c>
    </row>
    <row r="221" spans="1:17" x14ac:dyDescent="0.2">
      <c r="A221" s="35"/>
      <c r="B221" s="19" t="s">
        <v>105</v>
      </c>
      <c r="C221" s="16">
        <v>301010018</v>
      </c>
      <c r="D221" s="25"/>
      <c r="E221" s="18"/>
      <c r="F221" s="18"/>
      <c r="G221" s="49"/>
      <c r="H221" s="49"/>
      <c r="I221" s="49"/>
      <c r="J221" s="20">
        <v>702</v>
      </c>
      <c r="K221" s="21">
        <v>630310280</v>
      </c>
      <c r="L221" s="43">
        <v>620</v>
      </c>
      <c r="M221" s="24">
        <v>0</v>
      </c>
      <c r="N221" s="24">
        <v>0</v>
      </c>
      <c r="O221" s="24">
        <v>90100</v>
      </c>
      <c r="P221" s="24">
        <v>90100</v>
      </c>
      <c r="Q221" s="24">
        <v>90100</v>
      </c>
    </row>
    <row r="222" spans="1:17" s="15" customFormat="1" ht="87.6" customHeight="1" x14ac:dyDescent="0.25">
      <c r="A222" s="73"/>
      <c r="B222" s="10"/>
      <c r="C222" s="11">
        <v>301010019</v>
      </c>
      <c r="D222" s="135" t="s">
        <v>209</v>
      </c>
      <c r="E222" s="135"/>
      <c r="F222" s="135"/>
      <c r="G222" s="55"/>
      <c r="H222" s="55"/>
      <c r="I222" s="55"/>
      <c r="J222" s="12"/>
      <c r="K222" s="13"/>
      <c r="L222" s="42"/>
      <c r="M222" s="14">
        <f>SUM(M243:M272)</f>
        <v>175075900</v>
      </c>
      <c r="N222" s="14">
        <f>SUM(N243:N272)</f>
        <v>172468300</v>
      </c>
      <c r="O222" s="14">
        <f>SUM(O243:O272)</f>
        <v>120106200</v>
      </c>
      <c r="P222" s="14">
        <f>SUM(P243:P272)</f>
        <v>119086800</v>
      </c>
      <c r="Q222" s="14">
        <f>SUM(Q243:Q272)</f>
        <v>119680900</v>
      </c>
    </row>
    <row r="223" spans="1:17" ht="30.6" x14ac:dyDescent="0.2">
      <c r="A223" s="35"/>
      <c r="B223" s="19"/>
      <c r="C223" s="16">
        <v>301010019</v>
      </c>
      <c r="D223" s="25"/>
      <c r="E223" s="18"/>
      <c r="F223" s="27" t="s">
        <v>59</v>
      </c>
      <c r="G223" s="51" t="s">
        <v>40</v>
      </c>
      <c r="H223" s="52">
        <v>42005</v>
      </c>
      <c r="I223" s="49"/>
      <c r="J223" s="20"/>
      <c r="K223" s="21"/>
      <c r="L223" s="43"/>
      <c r="M223" s="24"/>
      <c r="N223" s="24"/>
      <c r="O223" s="23"/>
      <c r="P223" s="23"/>
      <c r="Q223" s="23"/>
    </row>
    <row r="224" spans="1:17" ht="30.6" x14ac:dyDescent="0.2">
      <c r="A224" s="35"/>
      <c r="B224" s="19"/>
      <c r="C224" s="16">
        <v>301010019</v>
      </c>
      <c r="D224" s="25"/>
      <c r="E224" s="18"/>
      <c r="F224" s="79" t="s">
        <v>397</v>
      </c>
      <c r="G224" s="51" t="s">
        <v>40</v>
      </c>
      <c r="H224" s="52">
        <v>42005</v>
      </c>
      <c r="I224" s="49"/>
      <c r="J224" s="20"/>
      <c r="K224" s="21"/>
      <c r="L224" s="43"/>
      <c r="M224" s="24"/>
      <c r="N224" s="24"/>
      <c r="O224" s="23"/>
      <c r="P224" s="23"/>
      <c r="Q224" s="23"/>
    </row>
    <row r="225" spans="1:17" ht="40.799999999999997" x14ac:dyDescent="0.2">
      <c r="A225" s="35"/>
      <c r="B225" s="19"/>
      <c r="C225" s="16">
        <v>301010019</v>
      </c>
      <c r="D225" s="25"/>
      <c r="E225" s="18"/>
      <c r="F225" s="79" t="s">
        <v>398</v>
      </c>
      <c r="G225" s="51" t="s">
        <v>40</v>
      </c>
      <c r="H225" s="52">
        <v>42005</v>
      </c>
      <c r="I225" s="49"/>
      <c r="J225" s="20"/>
      <c r="K225" s="21"/>
      <c r="L225" s="43"/>
      <c r="M225" s="24"/>
      <c r="N225" s="24"/>
      <c r="O225" s="23"/>
      <c r="P225" s="23"/>
      <c r="Q225" s="23"/>
    </row>
    <row r="226" spans="1:17" ht="30.6" x14ac:dyDescent="0.2">
      <c r="A226" s="35"/>
      <c r="B226" s="19"/>
      <c r="C226" s="16">
        <v>301010019</v>
      </c>
      <c r="D226" s="25"/>
      <c r="E226" s="18"/>
      <c r="F226" s="79" t="s">
        <v>399</v>
      </c>
      <c r="G226" s="51" t="s">
        <v>40</v>
      </c>
      <c r="H226" s="52">
        <v>42005</v>
      </c>
      <c r="I226" s="49"/>
      <c r="J226" s="20"/>
      <c r="K226" s="21"/>
      <c r="L226" s="43"/>
      <c r="M226" s="24"/>
      <c r="N226" s="24"/>
      <c r="O226" s="23"/>
      <c r="P226" s="23"/>
      <c r="Q226" s="23"/>
    </row>
    <row r="227" spans="1:17" ht="30.6" x14ac:dyDescent="0.2">
      <c r="A227" s="35"/>
      <c r="B227" s="19"/>
      <c r="C227" s="16">
        <v>301010019</v>
      </c>
      <c r="D227" s="25"/>
      <c r="E227" s="18"/>
      <c r="F227" s="79" t="s">
        <v>351</v>
      </c>
      <c r="G227" s="51" t="s">
        <v>40</v>
      </c>
      <c r="H227" s="52">
        <v>42005</v>
      </c>
      <c r="I227" s="49"/>
      <c r="J227" s="20"/>
      <c r="K227" s="21"/>
      <c r="L227" s="43"/>
      <c r="M227" s="24"/>
      <c r="N227" s="24"/>
      <c r="O227" s="23"/>
      <c r="P227" s="23"/>
      <c r="Q227" s="23"/>
    </row>
    <row r="228" spans="1:17" ht="40.799999999999997" x14ac:dyDescent="0.2">
      <c r="A228" s="35"/>
      <c r="B228" s="19"/>
      <c r="C228" s="16">
        <v>301010019</v>
      </c>
      <c r="D228" s="25"/>
      <c r="E228" s="18"/>
      <c r="F228" s="27" t="s">
        <v>400</v>
      </c>
      <c r="G228" s="51" t="s">
        <v>49</v>
      </c>
      <c r="H228" s="52">
        <v>43724</v>
      </c>
      <c r="I228" s="49"/>
      <c r="J228" s="20"/>
      <c r="K228" s="21"/>
      <c r="L228" s="43"/>
      <c r="M228" s="24"/>
      <c r="N228" s="24"/>
      <c r="O228" s="23"/>
      <c r="P228" s="23"/>
      <c r="Q228" s="23"/>
    </row>
    <row r="229" spans="1:17" ht="40.799999999999997" x14ac:dyDescent="0.2">
      <c r="A229" s="35"/>
      <c r="B229" s="19"/>
      <c r="C229" s="16">
        <v>301010019</v>
      </c>
      <c r="D229" s="25"/>
      <c r="E229" s="18"/>
      <c r="F229" s="27" t="s">
        <v>401</v>
      </c>
      <c r="G229" s="51" t="s">
        <v>43</v>
      </c>
      <c r="H229" s="52">
        <v>43705</v>
      </c>
      <c r="I229" s="49"/>
      <c r="J229" s="20"/>
      <c r="K229" s="21"/>
      <c r="L229" s="43"/>
      <c r="M229" s="24"/>
      <c r="N229" s="24"/>
      <c r="O229" s="23"/>
      <c r="P229" s="23"/>
      <c r="Q229" s="23"/>
    </row>
    <row r="230" spans="1:17" ht="40.799999999999997" x14ac:dyDescent="0.2">
      <c r="A230" s="35"/>
      <c r="B230" s="19"/>
      <c r="C230" s="16">
        <v>301010019</v>
      </c>
      <c r="D230" s="25"/>
      <c r="E230" s="18"/>
      <c r="F230" s="27" t="s">
        <v>402</v>
      </c>
      <c r="G230" s="51" t="s">
        <v>43</v>
      </c>
      <c r="H230" s="52">
        <v>43721</v>
      </c>
      <c r="I230" s="49"/>
      <c r="J230" s="20"/>
      <c r="K230" s="21"/>
      <c r="L230" s="43"/>
      <c r="M230" s="24"/>
      <c r="N230" s="24"/>
      <c r="O230" s="23"/>
      <c r="P230" s="23"/>
      <c r="Q230" s="23"/>
    </row>
    <row r="231" spans="1:17" ht="40.799999999999997" x14ac:dyDescent="0.2">
      <c r="A231" s="35"/>
      <c r="B231" s="19"/>
      <c r="C231" s="16">
        <v>301010019</v>
      </c>
      <c r="D231" s="25"/>
      <c r="E231" s="18"/>
      <c r="F231" s="27" t="s">
        <v>403</v>
      </c>
      <c r="G231" s="51" t="s">
        <v>43</v>
      </c>
      <c r="H231" s="52">
        <v>43724</v>
      </c>
      <c r="I231" s="49"/>
      <c r="J231" s="20"/>
      <c r="K231" s="21"/>
      <c r="L231" s="43"/>
      <c r="M231" s="24"/>
      <c r="N231" s="24"/>
      <c r="O231" s="23"/>
      <c r="P231" s="23"/>
      <c r="Q231" s="23"/>
    </row>
    <row r="232" spans="1:17" ht="40.799999999999997" x14ac:dyDescent="0.2">
      <c r="A232" s="35"/>
      <c r="B232" s="19"/>
      <c r="C232" s="16">
        <v>301010019</v>
      </c>
      <c r="D232" s="25"/>
      <c r="E232" s="18"/>
      <c r="F232" s="27" t="s">
        <v>404</v>
      </c>
      <c r="G232" s="51" t="s">
        <v>43</v>
      </c>
      <c r="H232" s="52">
        <v>43713</v>
      </c>
      <c r="I232" s="49"/>
      <c r="J232" s="20"/>
      <c r="K232" s="21"/>
      <c r="L232" s="43"/>
      <c r="M232" s="24"/>
      <c r="N232" s="24"/>
      <c r="O232" s="23"/>
      <c r="P232" s="23"/>
      <c r="Q232" s="23"/>
    </row>
    <row r="233" spans="1:17" ht="40.799999999999997" x14ac:dyDescent="0.2">
      <c r="A233" s="35"/>
      <c r="B233" s="19"/>
      <c r="C233" s="16">
        <v>301010019</v>
      </c>
      <c r="D233" s="25"/>
      <c r="E233" s="18"/>
      <c r="F233" s="27" t="s">
        <v>405</v>
      </c>
      <c r="G233" s="51" t="s">
        <v>43</v>
      </c>
      <c r="H233" s="51" t="s">
        <v>52</v>
      </c>
      <c r="I233" s="49"/>
      <c r="J233" s="20"/>
      <c r="K233" s="21"/>
      <c r="L233" s="43"/>
      <c r="M233" s="24"/>
      <c r="N233" s="24"/>
      <c r="O233" s="23"/>
      <c r="P233" s="23"/>
      <c r="Q233" s="23"/>
    </row>
    <row r="234" spans="1:17" ht="40.799999999999997" x14ac:dyDescent="0.2">
      <c r="A234" s="35"/>
      <c r="B234" s="19"/>
      <c r="C234" s="16">
        <v>301010019</v>
      </c>
      <c r="D234" s="25"/>
      <c r="E234" s="18"/>
      <c r="F234" s="27" t="s">
        <v>406</v>
      </c>
      <c r="G234" s="51" t="s">
        <v>43</v>
      </c>
      <c r="H234" s="52">
        <v>43714</v>
      </c>
      <c r="I234" s="49"/>
      <c r="J234" s="20"/>
      <c r="K234" s="21"/>
      <c r="L234" s="43"/>
      <c r="M234" s="24"/>
      <c r="N234" s="24"/>
      <c r="O234" s="23"/>
      <c r="P234" s="23"/>
      <c r="Q234" s="23"/>
    </row>
    <row r="235" spans="1:17" ht="40.799999999999997" x14ac:dyDescent="0.2">
      <c r="A235" s="35"/>
      <c r="B235" s="19"/>
      <c r="C235" s="16">
        <v>301010019</v>
      </c>
      <c r="D235" s="25"/>
      <c r="E235" s="18"/>
      <c r="F235" s="27" t="s">
        <v>407</v>
      </c>
      <c r="G235" s="51" t="s">
        <v>43</v>
      </c>
      <c r="H235" s="52">
        <v>43741</v>
      </c>
      <c r="I235" s="49"/>
      <c r="J235" s="20"/>
      <c r="K235" s="21"/>
      <c r="L235" s="43"/>
      <c r="M235" s="24"/>
      <c r="N235" s="24"/>
      <c r="O235" s="23"/>
      <c r="P235" s="23"/>
      <c r="Q235" s="23"/>
    </row>
    <row r="236" spans="1:17" ht="40.799999999999997" x14ac:dyDescent="0.2">
      <c r="A236" s="35"/>
      <c r="B236" s="19"/>
      <c r="C236" s="16">
        <v>301010019</v>
      </c>
      <c r="D236" s="25"/>
      <c r="E236" s="18"/>
      <c r="F236" s="27" t="s">
        <v>408</v>
      </c>
      <c r="G236" s="51" t="s">
        <v>43</v>
      </c>
      <c r="H236" s="52">
        <v>43707</v>
      </c>
      <c r="I236" s="49"/>
      <c r="J236" s="20"/>
      <c r="K236" s="21"/>
      <c r="L236" s="43"/>
      <c r="M236" s="24"/>
      <c r="N236" s="24"/>
      <c r="O236" s="23"/>
      <c r="P236" s="23"/>
      <c r="Q236" s="23"/>
    </row>
    <row r="237" spans="1:17" ht="40.799999999999997" x14ac:dyDescent="0.2">
      <c r="A237" s="35"/>
      <c r="B237" s="19"/>
      <c r="C237" s="16">
        <v>301010019</v>
      </c>
      <c r="D237" s="25"/>
      <c r="E237" s="18"/>
      <c r="F237" s="27" t="s">
        <v>409</v>
      </c>
      <c r="G237" s="51" t="s">
        <v>43</v>
      </c>
      <c r="H237" s="52">
        <v>43906</v>
      </c>
      <c r="I237" s="49"/>
      <c r="J237" s="20"/>
      <c r="K237" s="21"/>
      <c r="L237" s="43"/>
      <c r="M237" s="24"/>
      <c r="N237" s="24"/>
      <c r="O237" s="23"/>
      <c r="P237" s="23"/>
      <c r="Q237" s="23"/>
    </row>
    <row r="238" spans="1:17" ht="40.799999999999997" x14ac:dyDescent="0.2">
      <c r="A238" s="35"/>
      <c r="B238" s="19"/>
      <c r="C238" s="16">
        <v>301010019</v>
      </c>
      <c r="D238" s="25"/>
      <c r="E238" s="18"/>
      <c r="F238" s="27" t="s">
        <v>410</v>
      </c>
      <c r="G238" s="51" t="s">
        <v>43</v>
      </c>
      <c r="H238" s="52">
        <v>43721</v>
      </c>
      <c r="I238" s="49"/>
      <c r="J238" s="20"/>
      <c r="K238" s="21"/>
      <c r="L238" s="43"/>
      <c r="M238" s="24"/>
      <c r="N238" s="24"/>
      <c r="O238" s="23"/>
      <c r="P238" s="23"/>
      <c r="Q238" s="23"/>
    </row>
    <row r="239" spans="1:17" ht="40.799999999999997" x14ac:dyDescent="0.2">
      <c r="A239" s="35"/>
      <c r="B239" s="19"/>
      <c r="C239" s="16">
        <v>301010019</v>
      </c>
      <c r="D239" s="25"/>
      <c r="E239" s="18"/>
      <c r="F239" s="27" t="s">
        <v>411</v>
      </c>
      <c r="G239" s="51" t="s">
        <v>43</v>
      </c>
      <c r="H239" s="52">
        <v>44021</v>
      </c>
      <c r="I239" s="49"/>
      <c r="J239" s="20"/>
      <c r="K239" s="21"/>
      <c r="L239" s="43"/>
      <c r="M239" s="24"/>
      <c r="N239" s="24"/>
      <c r="O239" s="23"/>
      <c r="P239" s="23"/>
      <c r="Q239" s="23"/>
    </row>
    <row r="240" spans="1:17" ht="30.6" x14ac:dyDescent="0.2">
      <c r="A240" s="35"/>
      <c r="B240" s="19"/>
      <c r="C240" s="16">
        <v>301010019</v>
      </c>
      <c r="D240" s="25"/>
      <c r="E240" s="18"/>
      <c r="F240" s="27" t="s">
        <v>395</v>
      </c>
      <c r="G240" s="51" t="s">
        <v>43</v>
      </c>
      <c r="H240" s="51" t="s">
        <v>58</v>
      </c>
      <c r="I240" s="49"/>
      <c r="J240" s="20"/>
      <c r="K240" s="21"/>
      <c r="L240" s="43"/>
      <c r="M240" s="24"/>
      <c r="N240" s="24"/>
      <c r="O240" s="23"/>
      <c r="P240" s="23"/>
      <c r="Q240" s="23"/>
    </row>
    <row r="241" spans="1:17" ht="40.799999999999997" x14ac:dyDescent="0.2">
      <c r="A241" s="35"/>
      <c r="B241" s="19"/>
      <c r="C241" s="16">
        <v>301010019</v>
      </c>
      <c r="D241" s="25"/>
      <c r="E241" s="18"/>
      <c r="F241" s="27" t="s">
        <v>488</v>
      </c>
      <c r="G241" s="51" t="s">
        <v>43</v>
      </c>
      <c r="H241" s="52">
        <v>45218</v>
      </c>
      <c r="I241" s="49"/>
      <c r="J241" s="20"/>
      <c r="K241" s="21"/>
      <c r="L241" s="43"/>
      <c r="M241" s="24"/>
      <c r="N241" s="24"/>
      <c r="O241" s="23"/>
      <c r="P241" s="23"/>
      <c r="Q241" s="23"/>
    </row>
    <row r="242" spans="1:17" ht="30.6" x14ac:dyDescent="0.2">
      <c r="A242" s="35"/>
      <c r="B242" s="19"/>
      <c r="C242" s="16">
        <v>301010019</v>
      </c>
      <c r="D242" s="25"/>
      <c r="E242" s="18"/>
      <c r="F242" s="27" t="s">
        <v>396</v>
      </c>
      <c r="G242" s="51" t="s">
        <v>43</v>
      </c>
      <c r="H242" s="52">
        <v>42697</v>
      </c>
      <c r="I242" s="49"/>
      <c r="J242" s="20"/>
      <c r="K242" s="21"/>
      <c r="L242" s="43"/>
      <c r="M242" s="24"/>
      <c r="N242" s="24"/>
      <c r="O242" s="23"/>
      <c r="P242" s="23"/>
      <c r="Q242" s="23"/>
    </row>
    <row r="243" spans="1:17" x14ac:dyDescent="0.2">
      <c r="A243" s="35"/>
      <c r="B243" s="19" t="s">
        <v>105</v>
      </c>
      <c r="C243" s="16">
        <v>301010019</v>
      </c>
      <c r="D243" s="25"/>
      <c r="E243" s="18"/>
      <c r="F243" s="18"/>
      <c r="G243" s="49"/>
      <c r="H243" s="49"/>
      <c r="I243" s="49"/>
      <c r="J243" s="20">
        <v>702</v>
      </c>
      <c r="K243" s="21">
        <v>110200590</v>
      </c>
      <c r="L243" s="43">
        <v>610</v>
      </c>
      <c r="M243" s="24">
        <v>75236400</v>
      </c>
      <c r="N243" s="24">
        <v>75236400</v>
      </c>
      <c r="O243" s="24">
        <v>0</v>
      </c>
      <c r="P243" s="24">
        <v>0</v>
      </c>
      <c r="Q243" s="24">
        <v>0</v>
      </c>
    </row>
    <row r="244" spans="1:17" x14ac:dyDescent="0.2">
      <c r="A244" s="35"/>
      <c r="B244" s="19" t="s">
        <v>105</v>
      </c>
      <c r="C244" s="16">
        <v>301010019</v>
      </c>
      <c r="D244" s="25"/>
      <c r="E244" s="18"/>
      <c r="F244" s="18"/>
      <c r="G244" s="49"/>
      <c r="H244" s="49"/>
      <c r="I244" s="49"/>
      <c r="J244" s="20">
        <v>702</v>
      </c>
      <c r="K244" s="21">
        <v>130200590</v>
      </c>
      <c r="L244" s="43">
        <v>610</v>
      </c>
      <c r="M244" s="24">
        <v>0</v>
      </c>
      <c r="N244" s="24">
        <v>0</v>
      </c>
      <c r="O244" s="24">
        <v>74106100</v>
      </c>
      <c r="P244" s="24">
        <v>74106100</v>
      </c>
      <c r="Q244" s="24">
        <v>74106100</v>
      </c>
    </row>
    <row r="245" spans="1:17" x14ac:dyDescent="0.2">
      <c r="A245" s="35"/>
      <c r="B245" s="19" t="s">
        <v>105</v>
      </c>
      <c r="C245" s="16">
        <v>301010019</v>
      </c>
      <c r="D245" s="25"/>
      <c r="E245" s="18"/>
      <c r="F245" s="27"/>
      <c r="G245" s="51"/>
      <c r="H245" s="52"/>
      <c r="I245" s="49"/>
      <c r="J245" s="20">
        <v>702</v>
      </c>
      <c r="K245" s="26">
        <v>110209020</v>
      </c>
      <c r="L245" s="43">
        <v>610</v>
      </c>
      <c r="M245" s="24">
        <v>529000</v>
      </c>
      <c r="N245" s="24">
        <v>529000</v>
      </c>
      <c r="O245" s="24">
        <v>0</v>
      </c>
      <c r="P245" s="24">
        <v>0</v>
      </c>
      <c r="Q245" s="24">
        <v>0</v>
      </c>
    </row>
    <row r="246" spans="1:17" x14ac:dyDescent="0.2">
      <c r="A246" s="35"/>
      <c r="B246" s="19" t="s">
        <v>99</v>
      </c>
      <c r="C246" s="16">
        <v>301010019</v>
      </c>
      <c r="D246" s="25"/>
      <c r="E246" s="18"/>
      <c r="F246" s="27"/>
      <c r="G246" s="51"/>
      <c r="H246" s="52"/>
      <c r="I246" s="49"/>
      <c r="J246" s="20">
        <v>702</v>
      </c>
      <c r="K246" s="26">
        <v>110209020</v>
      </c>
      <c r="L246" s="43">
        <v>240</v>
      </c>
      <c r="M246" s="24">
        <v>25686300</v>
      </c>
      <c r="N246" s="24">
        <v>23665900</v>
      </c>
      <c r="O246" s="24">
        <v>0</v>
      </c>
      <c r="P246" s="24">
        <v>0</v>
      </c>
      <c r="Q246" s="24">
        <v>0</v>
      </c>
    </row>
    <row r="247" spans="1:17" x14ac:dyDescent="0.2">
      <c r="A247" s="35"/>
      <c r="B247" s="19" t="s">
        <v>105</v>
      </c>
      <c r="C247" s="16">
        <v>301010019</v>
      </c>
      <c r="D247" s="25"/>
      <c r="E247" s="18"/>
      <c r="F247" s="27"/>
      <c r="G247" s="51"/>
      <c r="H247" s="52"/>
      <c r="I247" s="49"/>
      <c r="J247" s="20">
        <v>702</v>
      </c>
      <c r="K247" s="26">
        <v>120209020</v>
      </c>
      <c r="L247" s="43">
        <v>610</v>
      </c>
      <c r="M247" s="24">
        <v>0</v>
      </c>
      <c r="N247" s="24">
        <v>0</v>
      </c>
      <c r="O247" s="24">
        <v>3500000</v>
      </c>
      <c r="P247" s="24">
        <v>0</v>
      </c>
      <c r="Q247" s="24">
        <v>0</v>
      </c>
    </row>
    <row r="248" spans="1:17" x14ac:dyDescent="0.2">
      <c r="A248" s="35"/>
      <c r="B248" s="19" t="s">
        <v>105</v>
      </c>
      <c r="C248" s="16">
        <v>301010019</v>
      </c>
      <c r="D248" s="25"/>
      <c r="E248" s="18"/>
      <c r="F248" s="27"/>
      <c r="G248" s="51"/>
      <c r="H248" s="52"/>
      <c r="I248" s="49"/>
      <c r="J248" s="20">
        <v>702</v>
      </c>
      <c r="K248" s="21">
        <v>110209030</v>
      </c>
      <c r="L248" s="43">
        <v>610</v>
      </c>
      <c r="M248" s="24">
        <v>2170900</v>
      </c>
      <c r="N248" s="24">
        <v>2170900</v>
      </c>
      <c r="O248" s="24">
        <v>0</v>
      </c>
      <c r="P248" s="24">
        <v>0</v>
      </c>
      <c r="Q248" s="24">
        <v>0</v>
      </c>
    </row>
    <row r="249" spans="1:17" x14ac:dyDescent="0.2">
      <c r="A249" s="35"/>
      <c r="B249" s="19" t="s">
        <v>99</v>
      </c>
      <c r="C249" s="16">
        <v>301010019</v>
      </c>
      <c r="D249" s="25"/>
      <c r="E249" s="18"/>
      <c r="F249" s="27"/>
      <c r="G249" s="51"/>
      <c r="H249" s="52"/>
      <c r="I249" s="49"/>
      <c r="J249" s="20">
        <v>702</v>
      </c>
      <c r="K249" s="21">
        <v>110209030</v>
      </c>
      <c r="L249" s="43">
        <v>240</v>
      </c>
      <c r="M249" s="24">
        <v>596000</v>
      </c>
      <c r="N249" s="24">
        <v>596000</v>
      </c>
      <c r="O249" s="24">
        <v>0</v>
      </c>
      <c r="P249" s="24">
        <v>0</v>
      </c>
      <c r="Q249" s="24">
        <v>0</v>
      </c>
    </row>
    <row r="250" spans="1:17" x14ac:dyDescent="0.2">
      <c r="A250" s="35"/>
      <c r="B250" s="19" t="s">
        <v>105</v>
      </c>
      <c r="C250" s="16">
        <v>301010019</v>
      </c>
      <c r="D250" s="25"/>
      <c r="E250" s="18"/>
      <c r="F250" s="18"/>
      <c r="G250" s="49"/>
      <c r="H250" s="49"/>
      <c r="I250" s="49"/>
      <c r="J250" s="20">
        <v>702</v>
      </c>
      <c r="K250" s="21">
        <v>110210170</v>
      </c>
      <c r="L250" s="43">
        <v>610</v>
      </c>
      <c r="M250" s="24">
        <v>836800</v>
      </c>
      <c r="N250" s="24">
        <v>836800</v>
      </c>
      <c r="O250" s="24">
        <v>0</v>
      </c>
      <c r="P250" s="24">
        <v>0</v>
      </c>
      <c r="Q250" s="24">
        <v>0</v>
      </c>
    </row>
    <row r="251" spans="1:17" x14ac:dyDescent="0.2">
      <c r="A251" s="35"/>
      <c r="B251" s="19" t="s">
        <v>105</v>
      </c>
      <c r="C251" s="16">
        <v>301010019</v>
      </c>
      <c r="D251" s="25"/>
      <c r="E251" s="18"/>
      <c r="F251" s="18"/>
      <c r="G251" s="49"/>
      <c r="H251" s="49"/>
      <c r="I251" s="49"/>
      <c r="J251" s="20">
        <v>702</v>
      </c>
      <c r="K251" s="21">
        <v>110210210</v>
      </c>
      <c r="L251" s="43">
        <v>610</v>
      </c>
      <c r="M251" s="24">
        <v>925000</v>
      </c>
      <c r="N251" s="24">
        <v>925000</v>
      </c>
      <c r="O251" s="24">
        <v>0</v>
      </c>
      <c r="P251" s="24">
        <v>0</v>
      </c>
      <c r="Q251" s="24">
        <v>0</v>
      </c>
    </row>
    <row r="252" spans="1:17" x14ac:dyDescent="0.2">
      <c r="A252" s="35"/>
      <c r="B252" s="19" t="s">
        <v>105</v>
      </c>
      <c r="C252" s="16">
        <v>301010019</v>
      </c>
      <c r="D252" s="25"/>
      <c r="E252" s="18"/>
      <c r="F252" s="18"/>
      <c r="G252" s="49"/>
      <c r="H252" s="49"/>
      <c r="I252" s="49"/>
      <c r="J252" s="20">
        <v>702</v>
      </c>
      <c r="K252" s="26">
        <v>110210440</v>
      </c>
      <c r="L252" s="43">
        <v>610</v>
      </c>
      <c r="M252" s="24">
        <v>11801800</v>
      </c>
      <c r="N252" s="24">
        <v>11801800</v>
      </c>
      <c r="O252" s="24">
        <v>0</v>
      </c>
      <c r="P252" s="24">
        <v>0</v>
      </c>
      <c r="Q252" s="24">
        <v>0</v>
      </c>
    </row>
    <row r="253" spans="1:17" x14ac:dyDescent="0.2">
      <c r="A253" s="35"/>
      <c r="B253" s="19" t="s">
        <v>105</v>
      </c>
      <c r="C253" s="16">
        <v>301010019</v>
      </c>
      <c r="D253" s="25"/>
      <c r="E253" s="18"/>
      <c r="F253" s="18"/>
      <c r="G253" s="49"/>
      <c r="H253" s="49"/>
      <c r="I253" s="49"/>
      <c r="J253" s="20">
        <v>702</v>
      </c>
      <c r="K253" s="26">
        <v>130210440</v>
      </c>
      <c r="L253" s="43">
        <v>610</v>
      </c>
      <c r="M253" s="24">
        <v>0</v>
      </c>
      <c r="N253" s="24">
        <v>0</v>
      </c>
      <c r="O253" s="24">
        <v>5019300</v>
      </c>
      <c r="P253" s="24">
        <v>5019300</v>
      </c>
      <c r="Q253" s="24">
        <v>5019300</v>
      </c>
    </row>
    <row r="254" spans="1:17" ht="9.6" customHeight="1" x14ac:dyDescent="0.2">
      <c r="A254" s="35"/>
      <c r="B254" s="19" t="s">
        <v>105</v>
      </c>
      <c r="C254" s="16">
        <v>301010019</v>
      </c>
      <c r="D254" s="25"/>
      <c r="E254" s="18"/>
      <c r="F254" s="18"/>
      <c r="G254" s="49"/>
      <c r="H254" s="49"/>
      <c r="I254" s="49"/>
      <c r="J254" s="20">
        <v>702</v>
      </c>
      <c r="K254" s="26">
        <v>130210900</v>
      </c>
      <c r="L254" s="43">
        <v>610</v>
      </c>
      <c r="M254" s="24">
        <v>0</v>
      </c>
      <c r="N254" s="24">
        <v>0</v>
      </c>
      <c r="O254" s="24">
        <v>8797500</v>
      </c>
      <c r="P254" s="24">
        <v>8797500</v>
      </c>
      <c r="Q254" s="24">
        <v>8797500</v>
      </c>
    </row>
    <row r="255" spans="1:17" ht="9.6" customHeight="1" x14ac:dyDescent="0.2">
      <c r="A255" s="35"/>
      <c r="B255" s="19" t="s">
        <v>105</v>
      </c>
      <c r="C255" s="16">
        <v>301010019</v>
      </c>
      <c r="D255" s="25"/>
      <c r="E255" s="18"/>
      <c r="F255" s="18"/>
      <c r="G255" s="49"/>
      <c r="H255" s="49"/>
      <c r="I255" s="49"/>
      <c r="J255" s="20">
        <v>702</v>
      </c>
      <c r="K255" s="26">
        <v>130210910</v>
      </c>
      <c r="L255" s="43">
        <v>610</v>
      </c>
      <c r="M255" s="24">
        <v>0</v>
      </c>
      <c r="N255" s="24">
        <v>0</v>
      </c>
      <c r="O255" s="24">
        <v>6900</v>
      </c>
      <c r="P255" s="24">
        <v>6900</v>
      </c>
      <c r="Q255" s="24">
        <v>6900</v>
      </c>
    </row>
    <row r="256" spans="1:17" x14ac:dyDescent="0.2">
      <c r="A256" s="35"/>
      <c r="B256" s="19" t="s">
        <v>105</v>
      </c>
      <c r="C256" s="16">
        <v>301010019</v>
      </c>
      <c r="D256" s="25"/>
      <c r="E256" s="18"/>
      <c r="F256" s="18"/>
      <c r="G256" s="49"/>
      <c r="H256" s="49"/>
      <c r="I256" s="49"/>
      <c r="J256" s="20">
        <v>702</v>
      </c>
      <c r="K256" s="26">
        <v>130210920</v>
      </c>
      <c r="L256" s="43">
        <v>610</v>
      </c>
      <c r="M256" s="24">
        <v>0</v>
      </c>
      <c r="N256" s="24">
        <v>0</v>
      </c>
      <c r="O256" s="24">
        <v>212000</v>
      </c>
      <c r="P256" s="24">
        <v>220500</v>
      </c>
      <c r="Q256" s="24">
        <v>229300</v>
      </c>
    </row>
    <row r="257" spans="1:17" x14ac:dyDescent="0.2">
      <c r="A257" s="35"/>
      <c r="B257" s="19" t="s">
        <v>105</v>
      </c>
      <c r="C257" s="16">
        <v>301010019</v>
      </c>
      <c r="D257" s="25"/>
      <c r="E257" s="18"/>
      <c r="F257" s="18"/>
      <c r="G257" s="49"/>
      <c r="H257" s="49"/>
      <c r="I257" s="49"/>
      <c r="J257" s="20">
        <v>702</v>
      </c>
      <c r="K257" s="26">
        <v>110250500</v>
      </c>
      <c r="L257" s="43">
        <v>610</v>
      </c>
      <c r="M257" s="24">
        <v>312500</v>
      </c>
      <c r="N257" s="24">
        <v>312500</v>
      </c>
      <c r="O257" s="24">
        <v>0</v>
      </c>
      <c r="P257" s="24">
        <v>0</v>
      </c>
      <c r="Q257" s="24">
        <v>0</v>
      </c>
    </row>
    <row r="258" spans="1:17" x14ac:dyDescent="0.2">
      <c r="A258" s="35"/>
      <c r="B258" s="19" t="s">
        <v>99</v>
      </c>
      <c r="C258" s="16">
        <v>301010019</v>
      </c>
      <c r="D258" s="25"/>
      <c r="E258" s="18"/>
      <c r="F258" s="18"/>
      <c r="G258" s="49"/>
      <c r="H258" s="49"/>
      <c r="I258" s="49"/>
      <c r="J258" s="20">
        <v>702</v>
      </c>
      <c r="K258" s="26">
        <v>110262980</v>
      </c>
      <c r="L258" s="43">
        <v>240</v>
      </c>
      <c r="M258" s="24">
        <v>1845000</v>
      </c>
      <c r="N258" s="24">
        <v>1844300</v>
      </c>
      <c r="O258" s="24">
        <v>0</v>
      </c>
      <c r="P258" s="24">
        <v>0</v>
      </c>
      <c r="Q258" s="24">
        <v>0</v>
      </c>
    </row>
    <row r="259" spans="1:17" x14ac:dyDescent="0.2">
      <c r="A259" s="35"/>
      <c r="B259" s="19" t="s">
        <v>99</v>
      </c>
      <c r="C259" s="16">
        <v>301010019</v>
      </c>
      <c r="D259" s="25"/>
      <c r="E259" s="18"/>
      <c r="F259" s="18"/>
      <c r="G259" s="49"/>
      <c r="H259" s="49"/>
      <c r="I259" s="49"/>
      <c r="J259" s="20">
        <v>702</v>
      </c>
      <c r="K259" s="26" t="s">
        <v>201</v>
      </c>
      <c r="L259" s="43">
        <v>240</v>
      </c>
      <c r="M259" s="24">
        <v>17511200</v>
      </c>
      <c r="N259" s="24">
        <v>16924700</v>
      </c>
      <c r="O259" s="24">
        <v>0</v>
      </c>
      <c r="P259" s="24">
        <v>0</v>
      </c>
      <c r="Q259" s="24">
        <v>0</v>
      </c>
    </row>
    <row r="260" spans="1:17" x14ac:dyDescent="0.2">
      <c r="A260" s="35"/>
      <c r="B260" s="19" t="s">
        <v>105</v>
      </c>
      <c r="C260" s="16">
        <v>301010019</v>
      </c>
      <c r="D260" s="25"/>
      <c r="E260" s="18"/>
      <c r="F260" s="18"/>
      <c r="G260" s="49"/>
      <c r="H260" s="49"/>
      <c r="I260" s="49"/>
      <c r="J260" s="20">
        <v>702</v>
      </c>
      <c r="K260" s="26" t="s">
        <v>140</v>
      </c>
      <c r="L260" s="43">
        <v>610</v>
      </c>
      <c r="M260" s="24">
        <v>12740200</v>
      </c>
      <c r="N260" s="24">
        <v>12740200</v>
      </c>
      <c r="O260" s="24">
        <v>0</v>
      </c>
      <c r="P260" s="24">
        <v>0</v>
      </c>
      <c r="Q260" s="24">
        <v>0</v>
      </c>
    </row>
    <row r="261" spans="1:17" x14ac:dyDescent="0.2">
      <c r="A261" s="35"/>
      <c r="B261" s="19" t="s">
        <v>105</v>
      </c>
      <c r="C261" s="16">
        <v>301010019</v>
      </c>
      <c r="D261" s="25"/>
      <c r="E261" s="18"/>
      <c r="F261" s="18"/>
      <c r="G261" s="49"/>
      <c r="H261" s="49"/>
      <c r="I261" s="49"/>
      <c r="J261" s="20">
        <v>702</v>
      </c>
      <c r="K261" s="26" t="s">
        <v>324</v>
      </c>
      <c r="L261" s="43">
        <v>610</v>
      </c>
      <c r="M261" s="24">
        <v>0</v>
      </c>
      <c r="N261" s="24">
        <v>0</v>
      </c>
      <c r="O261" s="24">
        <v>12156300</v>
      </c>
      <c r="P261" s="24">
        <v>14628400</v>
      </c>
      <c r="Q261" s="24">
        <v>15213700</v>
      </c>
    </row>
    <row r="262" spans="1:17" x14ac:dyDescent="0.2">
      <c r="A262" s="35"/>
      <c r="B262" s="19" t="s">
        <v>105</v>
      </c>
      <c r="C262" s="16">
        <v>301010019</v>
      </c>
      <c r="D262" s="25"/>
      <c r="E262" s="18"/>
      <c r="F262" s="18"/>
      <c r="G262" s="49"/>
      <c r="H262" s="49"/>
      <c r="I262" s="49"/>
      <c r="J262" s="20">
        <v>709</v>
      </c>
      <c r="K262" s="26" t="s">
        <v>165</v>
      </c>
      <c r="L262" s="43">
        <v>610</v>
      </c>
      <c r="M262" s="24">
        <v>671000</v>
      </c>
      <c r="N262" s="24">
        <v>671000</v>
      </c>
      <c r="O262" s="24">
        <v>0</v>
      </c>
      <c r="P262" s="24">
        <v>0</v>
      </c>
      <c r="Q262" s="24">
        <v>0</v>
      </c>
    </row>
    <row r="263" spans="1:17" x14ac:dyDescent="0.2">
      <c r="A263" s="35"/>
      <c r="B263" s="19" t="s">
        <v>105</v>
      </c>
      <c r="C263" s="16">
        <v>301010019</v>
      </c>
      <c r="D263" s="25"/>
      <c r="E263" s="18"/>
      <c r="F263" s="18"/>
      <c r="G263" s="49"/>
      <c r="H263" s="49"/>
      <c r="I263" s="49"/>
      <c r="J263" s="20">
        <v>702</v>
      </c>
      <c r="K263" s="26">
        <v>250110580</v>
      </c>
      <c r="L263" s="43">
        <v>610</v>
      </c>
      <c r="M263" s="24">
        <v>373000</v>
      </c>
      <c r="N263" s="24">
        <v>373000</v>
      </c>
      <c r="O263" s="24">
        <v>0</v>
      </c>
      <c r="P263" s="24">
        <v>0</v>
      </c>
      <c r="Q263" s="24">
        <v>0</v>
      </c>
    </row>
    <row r="264" spans="1:17" x14ac:dyDescent="0.2">
      <c r="A264" s="35"/>
      <c r="B264" s="19" t="s">
        <v>105</v>
      </c>
      <c r="C264" s="16">
        <v>301010019</v>
      </c>
      <c r="D264" s="25"/>
      <c r="E264" s="18"/>
      <c r="F264" s="18"/>
      <c r="G264" s="49"/>
      <c r="H264" s="49"/>
      <c r="I264" s="49"/>
      <c r="J264" s="20">
        <v>702</v>
      </c>
      <c r="K264" s="21">
        <v>320110490</v>
      </c>
      <c r="L264" s="43">
        <v>610</v>
      </c>
      <c r="M264" s="24">
        <v>290000</v>
      </c>
      <c r="N264" s="24">
        <v>290000</v>
      </c>
      <c r="O264" s="24">
        <v>0</v>
      </c>
      <c r="P264" s="24">
        <v>0</v>
      </c>
      <c r="Q264" s="24">
        <v>0</v>
      </c>
    </row>
    <row r="265" spans="1:17" x14ac:dyDescent="0.2">
      <c r="A265" s="35"/>
      <c r="B265" s="19" t="s">
        <v>105</v>
      </c>
      <c r="C265" s="16">
        <v>301010019</v>
      </c>
      <c r="D265" s="25"/>
      <c r="E265" s="18"/>
      <c r="F265" s="18"/>
      <c r="G265" s="49"/>
      <c r="H265" s="49"/>
      <c r="I265" s="49"/>
      <c r="J265" s="20">
        <v>702</v>
      </c>
      <c r="K265" s="21">
        <v>320410490</v>
      </c>
      <c r="L265" s="43">
        <v>610</v>
      </c>
      <c r="M265" s="24">
        <v>11700</v>
      </c>
      <c r="N265" s="24">
        <v>11700</v>
      </c>
      <c r="O265" s="24">
        <v>0</v>
      </c>
      <c r="P265" s="24">
        <v>0</v>
      </c>
      <c r="Q265" s="24">
        <v>0</v>
      </c>
    </row>
    <row r="266" spans="1:17" x14ac:dyDescent="0.2">
      <c r="A266" s="35"/>
      <c r="B266" s="19" t="s">
        <v>105</v>
      </c>
      <c r="C266" s="16">
        <v>301010019</v>
      </c>
      <c r="D266" s="25"/>
      <c r="E266" s="18"/>
      <c r="F266" s="18"/>
      <c r="G266" s="49"/>
      <c r="H266" s="49"/>
      <c r="I266" s="49"/>
      <c r="J266" s="20">
        <v>702</v>
      </c>
      <c r="K266" s="21">
        <v>420109910</v>
      </c>
      <c r="L266" s="43">
        <v>610</v>
      </c>
      <c r="M266" s="24">
        <v>667300</v>
      </c>
      <c r="N266" s="24">
        <v>667300</v>
      </c>
      <c r="O266" s="24">
        <v>0</v>
      </c>
      <c r="P266" s="24">
        <v>0</v>
      </c>
      <c r="Q266" s="24">
        <v>0</v>
      </c>
    </row>
    <row r="267" spans="1:17" x14ac:dyDescent="0.2">
      <c r="A267" s="35"/>
      <c r="B267" s="19" t="s">
        <v>105</v>
      </c>
      <c r="C267" s="16">
        <v>301010019</v>
      </c>
      <c r="D267" s="25"/>
      <c r="E267" s="18"/>
      <c r="F267" s="18"/>
      <c r="G267" s="49"/>
      <c r="H267" s="49"/>
      <c r="I267" s="49"/>
      <c r="J267" s="20">
        <v>702</v>
      </c>
      <c r="K267" s="21">
        <v>430209910</v>
      </c>
      <c r="L267" s="43">
        <v>610</v>
      </c>
      <c r="M267" s="24">
        <v>0</v>
      </c>
      <c r="N267" s="24">
        <v>0</v>
      </c>
      <c r="O267" s="24">
        <v>84000</v>
      </c>
      <c r="P267" s="24">
        <v>84000</v>
      </c>
      <c r="Q267" s="24">
        <v>84000</v>
      </c>
    </row>
    <row r="268" spans="1:17" x14ac:dyDescent="0.2">
      <c r="A268" s="35"/>
      <c r="B268" s="19" t="s">
        <v>105</v>
      </c>
      <c r="C268" s="16">
        <v>301010019</v>
      </c>
      <c r="D268" s="25"/>
      <c r="E268" s="18"/>
      <c r="F268" s="18"/>
      <c r="G268" s="49"/>
      <c r="H268" s="49"/>
      <c r="I268" s="49"/>
      <c r="J268" s="20">
        <v>702</v>
      </c>
      <c r="K268" s="21">
        <v>430109840</v>
      </c>
      <c r="L268" s="43">
        <v>460</v>
      </c>
      <c r="M268" s="24">
        <v>500000</v>
      </c>
      <c r="N268" s="24">
        <v>500000</v>
      </c>
      <c r="O268" s="24">
        <v>0</v>
      </c>
      <c r="P268" s="24">
        <v>0</v>
      </c>
      <c r="Q268" s="24">
        <v>0</v>
      </c>
    </row>
    <row r="269" spans="1:17" x14ac:dyDescent="0.2">
      <c r="A269" s="35"/>
      <c r="B269" s="19" t="s">
        <v>105</v>
      </c>
      <c r="C269" s="16">
        <v>301010019</v>
      </c>
      <c r="D269" s="25"/>
      <c r="E269" s="18"/>
      <c r="F269" s="18"/>
      <c r="G269" s="49"/>
      <c r="H269" s="49"/>
      <c r="I269" s="49"/>
      <c r="J269" s="20">
        <v>702</v>
      </c>
      <c r="K269" s="21">
        <v>610110460</v>
      </c>
      <c r="L269" s="43">
        <v>610</v>
      </c>
      <c r="M269" s="24">
        <v>19393600</v>
      </c>
      <c r="N269" s="24">
        <v>19393600</v>
      </c>
      <c r="O269" s="24">
        <v>0</v>
      </c>
      <c r="P269" s="24">
        <v>0</v>
      </c>
      <c r="Q269" s="24">
        <v>0</v>
      </c>
    </row>
    <row r="270" spans="1:17" x14ac:dyDescent="0.2">
      <c r="A270" s="35"/>
      <c r="B270" s="19" t="s">
        <v>105</v>
      </c>
      <c r="C270" s="16">
        <v>301010019</v>
      </c>
      <c r="D270" s="25"/>
      <c r="E270" s="18"/>
      <c r="F270" s="18"/>
      <c r="G270" s="49"/>
      <c r="H270" s="49"/>
      <c r="I270" s="49"/>
      <c r="J270" s="20">
        <v>702</v>
      </c>
      <c r="K270" s="21">
        <v>630110460</v>
      </c>
      <c r="L270" s="43">
        <v>610</v>
      </c>
      <c r="M270" s="24">
        <v>0</v>
      </c>
      <c r="N270" s="24">
        <v>0</v>
      </c>
      <c r="O270" s="24">
        <v>15142900</v>
      </c>
      <c r="P270" s="24">
        <v>15142900</v>
      </c>
      <c r="Q270" s="24">
        <v>15142900</v>
      </c>
    </row>
    <row r="271" spans="1:17" x14ac:dyDescent="0.2">
      <c r="A271" s="35"/>
      <c r="B271" s="19" t="s">
        <v>105</v>
      </c>
      <c r="C271" s="16">
        <v>301010019</v>
      </c>
      <c r="D271" s="25"/>
      <c r="E271" s="18"/>
      <c r="F271" s="18"/>
      <c r="G271" s="49"/>
      <c r="H271" s="49"/>
      <c r="I271" s="49"/>
      <c r="J271" s="20">
        <v>702</v>
      </c>
      <c r="K271" s="21">
        <v>650110280</v>
      </c>
      <c r="L271" s="43">
        <v>610</v>
      </c>
      <c r="M271" s="24">
        <v>2978200</v>
      </c>
      <c r="N271" s="24">
        <v>2978200</v>
      </c>
      <c r="O271" s="24">
        <v>0</v>
      </c>
      <c r="P271" s="24">
        <v>0</v>
      </c>
      <c r="Q271" s="24">
        <v>0</v>
      </c>
    </row>
    <row r="272" spans="1:17" x14ac:dyDescent="0.2">
      <c r="A272" s="35"/>
      <c r="B272" s="19" t="s">
        <v>105</v>
      </c>
      <c r="C272" s="16">
        <v>301010019</v>
      </c>
      <c r="D272" s="25"/>
      <c r="E272" s="18"/>
      <c r="F272" s="18"/>
      <c r="G272" s="49"/>
      <c r="H272" s="49"/>
      <c r="I272" s="49"/>
      <c r="J272" s="20">
        <v>702</v>
      </c>
      <c r="K272" s="21">
        <v>630310280</v>
      </c>
      <c r="L272" s="43">
        <v>610</v>
      </c>
      <c r="M272" s="24">
        <v>0</v>
      </c>
      <c r="N272" s="24">
        <v>0</v>
      </c>
      <c r="O272" s="24">
        <v>1081200</v>
      </c>
      <c r="P272" s="24">
        <v>1081200</v>
      </c>
      <c r="Q272" s="24">
        <v>1081200</v>
      </c>
    </row>
    <row r="273" spans="1:17" s="15" customFormat="1" ht="46.8" customHeight="1" x14ac:dyDescent="0.25">
      <c r="A273" s="73"/>
      <c r="B273" s="10"/>
      <c r="C273" s="11">
        <v>301010020</v>
      </c>
      <c r="D273" s="135" t="s">
        <v>210</v>
      </c>
      <c r="E273" s="135"/>
      <c r="F273" s="135"/>
      <c r="G273" s="55"/>
      <c r="H273" s="55"/>
      <c r="I273" s="55"/>
      <c r="J273" s="12"/>
      <c r="K273" s="13"/>
      <c r="L273" s="42"/>
      <c r="M273" s="14">
        <f>SUM(M289:M329)</f>
        <v>224751900</v>
      </c>
      <c r="N273" s="14">
        <f>SUM(N289:N329)</f>
        <v>224710500</v>
      </c>
      <c r="O273" s="14">
        <f>SUM(O289:O329)</f>
        <v>228406700</v>
      </c>
      <c r="P273" s="14">
        <f>SUM(P289:P329)</f>
        <v>229036100</v>
      </c>
      <c r="Q273" s="14">
        <f>SUM(Q289:Q329)</f>
        <v>236129000</v>
      </c>
    </row>
    <row r="274" spans="1:17" ht="40.799999999999997" x14ac:dyDescent="0.2">
      <c r="A274" s="35"/>
      <c r="B274" s="19"/>
      <c r="C274" s="16">
        <v>301010020</v>
      </c>
      <c r="D274" s="25"/>
      <c r="E274" s="18"/>
      <c r="F274" s="27" t="s">
        <v>412</v>
      </c>
      <c r="G274" s="51" t="s">
        <v>40</v>
      </c>
      <c r="H274" s="52">
        <v>42005</v>
      </c>
      <c r="I274" s="49"/>
      <c r="J274" s="20"/>
      <c r="K274" s="21"/>
      <c r="L274" s="43"/>
      <c r="M274" s="24"/>
      <c r="N274" s="24"/>
      <c r="O274" s="23"/>
      <c r="P274" s="23"/>
      <c r="Q274" s="23"/>
    </row>
    <row r="275" spans="1:17" ht="30.6" x14ac:dyDescent="0.2">
      <c r="A275" s="35"/>
      <c r="B275" s="19"/>
      <c r="C275" s="16">
        <v>301010020</v>
      </c>
      <c r="D275" s="25"/>
      <c r="E275" s="18"/>
      <c r="F275" s="79" t="s">
        <v>397</v>
      </c>
      <c r="G275" s="51" t="s">
        <v>40</v>
      </c>
      <c r="H275" s="52">
        <v>42005</v>
      </c>
      <c r="I275" s="49"/>
      <c r="J275" s="20"/>
      <c r="K275" s="21"/>
      <c r="L275" s="43"/>
      <c r="M275" s="24"/>
      <c r="N275" s="24"/>
      <c r="O275" s="23"/>
      <c r="P275" s="23"/>
      <c r="Q275" s="23"/>
    </row>
    <row r="276" spans="1:17" ht="40.799999999999997" x14ac:dyDescent="0.2">
      <c r="A276" s="35"/>
      <c r="B276" s="19"/>
      <c r="C276" s="16">
        <v>301010020</v>
      </c>
      <c r="D276" s="25"/>
      <c r="E276" s="18"/>
      <c r="F276" s="79" t="s">
        <v>398</v>
      </c>
      <c r="G276" s="51" t="s">
        <v>40</v>
      </c>
      <c r="H276" s="52">
        <v>42005</v>
      </c>
      <c r="I276" s="49"/>
      <c r="J276" s="20"/>
      <c r="K276" s="21"/>
      <c r="L276" s="43"/>
      <c r="M276" s="24"/>
      <c r="N276" s="24"/>
      <c r="O276" s="23"/>
      <c r="P276" s="23"/>
      <c r="Q276" s="23"/>
    </row>
    <row r="277" spans="1:17" ht="30.6" x14ac:dyDescent="0.2">
      <c r="A277" s="35"/>
      <c r="B277" s="19"/>
      <c r="C277" s="16">
        <v>301010020</v>
      </c>
      <c r="D277" s="25"/>
      <c r="E277" s="18"/>
      <c r="F277" s="79" t="s">
        <v>399</v>
      </c>
      <c r="G277" s="51" t="s">
        <v>40</v>
      </c>
      <c r="H277" s="52">
        <v>42005</v>
      </c>
      <c r="I277" s="49"/>
      <c r="J277" s="20"/>
      <c r="K277" s="21"/>
      <c r="L277" s="43"/>
      <c r="M277" s="24"/>
      <c r="N277" s="24"/>
      <c r="O277" s="23"/>
      <c r="P277" s="23"/>
      <c r="Q277" s="23"/>
    </row>
    <row r="278" spans="1:17" ht="30.6" x14ac:dyDescent="0.2">
      <c r="A278" s="35"/>
      <c r="B278" s="19"/>
      <c r="C278" s="16">
        <v>301010020</v>
      </c>
      <c r="D278" s="25"/>
      <c r="E278" s="18"/>
      <c r="F278" s="79" t="s">
        <v>351</v>
      </c>
      <c r="G278" s="51" t="s">
        <v>40</v>
      </c>
      <c r="H278" s="52">
        <v>42005</v>
      </c>
      <c r="I278" s="49"/>
      <c r="J278" s="20"/>
      <c r="K278" s="21"/>
      <c r="L278" s="43"/>
      <c r="M278" s="24"/>
      <c r="N278" s="24"/>
      <c r="O278" s="23"/>
      <c r="P278" s="23"/>
      <c r="Q278" s="23"/>
    </row>
    <row r="279" spans="1:17" ht="20.399999999999999" x14ac:dyDescent="0.2">
      <c r="A279" s="35"/>
      <c r="B279" s="19"/>
      <c r="C279" s="16">
        <v>301010020</v>
      </c>
      <c r="D279" s="25"/>
      <c r="E279" s="18"/>
      <c r="F279" s="79" t="s">
        <v>413</v>
      </c>
      <c r="G279" s="51" t="s">
        <v>40</v>
      </c>
      <c r="H279" s="52">
        <v>42005</v>
      </c>
      <c r="I279" s="49"/>
      <c r="J279" s="20"/>
      <c r="K279" s="21"/>
      <c r="L279" s="43"/>
      <c r="M279" s="24"/>
      <c r="N279" s="24"/>
      <c r="O279" s="23"/>
      <c r="P279" s="23"/>
      <c r="Q279" s="23"/>
    </row>
    <row r="280" spans="1:17" ht="40.799999999999997" x14ac:dyDescent="0.2">
      <c r="A280" s="35"/>
      <c r="B280" s="19"/>
      <c r="C280" s="16">
        <v>301010020</v>
      </c>
      <c r="D280" s="25"/>
      <c r="E280" s="18"/>
      <c r="F280" s="27" t="s">
        <v>414</v>
      </c>
      <c r="G280" s="51" t="s">
        <v>43</v>
      </c>
      <c r="H280" s="52">
        <v>42192</v>
      </c>
      <c r="I280" s="49"/>
      <c r="J280" s="20"/>
      <c r="K280" s="21"/>
      <c r="L280" s="43"/>
      <c r="M280" s="24"/>
      <c r="N280" s="24"/>
      <c r="O280" s="23"/>
      <c r="P280" s="23"/>
      <c r="Q280" s="23"/>
    </row>
    <row r="281" spans="1:17" ht="40.799999999999997" x14ac:dyDescent="0.2">
      <c r="A281" s="35"/>
      <c r="B281" s="19"/>
      <c r="C281" s="16">
        <v>301010020</v>
      </c>
      <c r="D281" s="25"/>
      <c r="E281" s="18"/>
      <c r="F281" s="27" t="s">
        <v>415</v>
      </c>
      <c r="G281" s="51" t="s">
        <v>55</v>
      </c>
      <c r="H281" s="51" t="s">
        <v>56</v>
      </c>
      <c r="I281" s="49"/>
      <c r="J281" s="20"/>
      <c r="K281" s="21"/>
      <c r="L281" s="43"/>
      <c r="M281" s="24"/>
      <c r="N281" s="24"/>
      <c r="O281" s="23"/>
      <c r="P281" s="23"/>
      <c r="Q281" s="23"/>
    </row>
    <row r="282" spans="1:17" ht="40.799999999999997" x14ac:dyDescent="0.2">
      <c r="A282" s="35"/>
      <c r="B282" s="19"/>
      <c r="C282" s="16">
        <v>301010020</v>
      </c>
      <c r="D282" s="25"/>
      <c r="E282" s="18"/>
      <c r="F282" s="27" t="s">
        <v>416</v>
      </c>
      <c r="G282" s="51" t="s">
        <v>43</v>
      </c>
      <c r="H282" s="51" t="s">
        <v>56</v>
      </c>
      <c r="I282" s="49"/>
      <c r="J282" s="20"/>
      <c r="K282" s="21"/>
      <c r="L282" s="43"/>
      <c r="M282" s="24"/>
      <c r="N282" s="24"/>
      <c r="O282" s="23"/>
      <c r="P282" s="23"/>
      <c r="Q282" s="23"/>
    </row>
    <row r="283" spans="1:17" ht="40.799999999999997" x14ac:dyDescent="0.2">
      <c r="A283" s="35"/>
      <c r="B283" s="19"/>
      <c r="C283" s="16">
        <v>301010020</v>
      </c>
      <c r="D283" s="25"/>
      <c r="E283" s="18"/>
      <c r="F283" s="27" t="s">
        <v>417</v>
      </c>
      <c r="G283" s="51" t="s">
        <v>43</v>
      </c>
      <c r="H283" s="51" t="s">
        <v>51</v>
      </c>
      <c r="I283" s="49"/>
      <c r="J283" s="20"/>
      <c r="K283" s="21"/>
      <c r="L283" s="43"/>
      <c r="M283" s="24"/>
      <c r="N283" s="24"/>
      <c r="O283" s="23"/>
      <c r="P283" s="23"/>
      <c r="Q283" s="23"/>
    </row>
    <row r="284" spans="1:17" ht="61.2" x14ac:dyDescent="0.2">
      <c r="A284" s="35"/>
      <c r="B284" s="19"/>
      <c r="C284" s="16">
        <v>301010020</v>
      </c>
      <c r="D284" s="25"/>
      <c r="E284" s="18"/>
      <c r="F284" s="27" t="s">
        <v>418</v>
      </c>
      <c r="G284" s="51" t="s">
        <v>50</v>
      </c>
      <c r="H284" s="52">
        <v>42348</v>
      </c>
      <c r="I284" s="49"/>
      <c r="J284" s="20"/>
      <c r="K284" s="21"/>
      <c r="L284" s="43"/>
      <c r="M284" s="24"/>
      <c r="N284" s="24"/>
      <c r="O284" s="23"/>
      <c r="P284" s="23"/>
      <c r="Q284" s="23"/>
    </row>
    <row r="285" spans="1:17" ht="61.2" x14ac:dyDescent="0.2">
      <c r="A285" s="35"/>
      <c r="B285" s="19"/>
      <c r="C285" s="16">
        <v>301010020</v>
      </c>
      <c r="D285" s="25"/>
      <c r="E285" s="18"/>
      <c r="F285" s="27" t="s">
        <v>419</v>
      </c>
      <c r="G285" s="51" t="s">
        <v>50</v>
      </c>
      <c r="H285" s="51" t="s">
        <v>136</v>
      </c>
      <c r="I285" s="49"/>
      <c r="J285" s="20"/>
      <c r="K285" s="21"/>
      <c r="L285" s="43"/>
      <c r="M285" s="24"/>
      <c r="N285" s="24"/>
      <c r="O285" s="23"/>
      <c r="P285" s="23"/>
      <c r="Q285" s="23"/>
    </row>
    <row r="286" spans="1:17" ht="40.799999999999997" x14ac:dyDescent="0.2">
      <c r="A286" s="35"/>
      <c r="B286" s="19"/>
      <c r="C286" s="16">
        <v>301010020</v>
      </c>
      <c r="D286" s="25"/>
      <c r="E286" s="18"/>
      <c r="F286" s="27" t="s">
        <v>420</v>
      </c>
      <c r="G286" s="51" t="s">
        <v>53</v>
      </c>
      <c r="H286" s="52">
        <v>42345</v>
      </c>
      <c r="I286" s="49"/>
      <c r="J286" s="20"/>
      <c r="K286" s="21"/>
      <c r="L286" s="43"/>
      <c r="M286" s="24"/>
      <c r="N286" s="24"/>
      <c r="O286" s="23"/>
      <c r="P286" s="23"/>
      <c r="Q286" s="23"/>
    </row>
    <row r="287" spans="1:17" ht="40.799999999999997" x14ac:dyDescent="0.2">
      <c r="A287" s="35"/>
      <c r="B287" s="19"/>
      <c r="C287" s="16">
        <v>301010020</v>
      </c>
      <c r="D287" s="25"/>
      <c r="E287" s="18"/>
      <c r="F287" s="27" t="s">
        <v>421</v>
      </c>
      <c r="G287" s="51" t="s">
        <v>50</v>
      </c>
      <c r="H287" s="52">
        <v>42345</v>
      </c>
      <c r="I287" s="49"/>
      <c r="J287" s="20"/>
      <c r="K287" s="21"/>
      <c r="L287" s="43"/>
      <c r="M287" s="24"/>
      <c r="N287" s="24"/>
      <c r="O287" s="23"/>
      <c r="P287" s="23"/>
      <c r="Q287" s="23"/>
    </row>
    <row r="288" spans="1:17" ht="61.2" x14ac:dyDescent="0.2">
      <c r="A288" s="35"/>
      <c r="B288" s="19"/>
      <c r="C288" s="16">
        <v>301010020</v>
      </c>
      <c r="D288" s="25"/>
      <c r="E288" s="18"/>
      <c r="F288" s="27" t="s">
        <v>422</v>
      </c>
      <c r="G288" s="51" t="s">
        <v>57</v>
      </c>
      <c r="H288" s="52">
        <v>42366</v>
      </c>
      <c r="I288" s="57"/>
      <c r="J288" s="20"/>
      <c r="K288" s="21"/>
      <c r="L288" s="43"/>
      <c r="M288" s="24"/>
      <c r="N288" s="24"/>
      <c r="O288" s="23"/>
      <c r="P288" s="23"/>
      <c r="Q288" s="23"/>
    </row>
    <row r="289" spans="1:17" x14ac:dyDescent="0.2">
      <c r="A289" s="35"/>
      <c r="B289" s="19" t="s">
        <v>105</v>
      </c>
      <c r="C289" s="16">
        <v>301010020</v>
      </c>
      <c r="D289" s="25"/>
      <c r="E289" s="18"/>
      <c r="F289" s="18"/>
      <c r="G289" s="49"/>
      <c r="H289" s="49"/>
      <c r="I289" s="49"/>
      <c r="J289" s="20">
        <v>703</v>
      </c>
      <c r="K289" s="26">
        <v>110300590</v>
      </c>
      <c r="L289" s="43">
        <v>610</v>
      </c>
      <c r="M289" s="24">
        <v>12871500</v>
      </c>
      <c r="N289" s="24">
        <v>12871500</v>
      </c>
      <c r="O289" s="24">
        <v>0</v>
      </c>
      <c r="P289" s="24">
        <v>0</v>
      </c>
      <c r="Q289" s="24">
        <v>0</v>
      </c>
    </row>
    <row r="290" spans="1:17" x14ac:dyDescent="0.2">
      <c r="A290" s="35"/>
      <c r="B290" s="19" t="s">
        <v>105</v>
      </c>
      <c r="C290" s="16">
        <v>301010020</v>
      </c>
      <c r="D290" s="25"/>
      <c r="E290" s="18"/>
      <c r="F290" s="18"/>
      <c r="G290" s="49"/>
      <c r="H290" s="49"/>
      <c r="I290" s="49"/>
      <c r="J290" s="20">
        <v>703</v>
      </c>
      <c r="K290" s="26">
        <v>110300590</v>
      </c>
      <c r="L290" s="43">
        <v>620</v>
      </c>
      <c r="M290" s="24">
        <v>11379700</v>
      </c>
      <c r="N290" s="24">
        <v>11379700</v>
      </c>
      <c r="O290" s="24">
        <v>0</v>
      </c>
      <c r="P290" s="24">
        <v>0</v>
      </c>
      <c r="Q290" s="24">
        <v>0</v>
      </c>
    </row>
    <row r="291" spans="1:17" x14ac:dyDescent="0.2">
      <c r="A291" s="35"/>
      <c r="B291" s="19" t="s">
        <v>105</v>
      </c>
      <c r="C291" s="16">
        <v>301010020</v>
      </c>
      <c r="D291" s="25"/>
      <c r="E291" s="18"/>
      <c r="F291" s="18"/>
      <c r="G291" s="49"/>
      <c r="H291" s="49"/>
      <c r="I291" s="49"/>
      <c r="J291" s="20">
        <v>1103</v>
      </c>
      <c r="K291" s="26">
        <v>110300590</v>
      </c>
      <c r="L291" s="43">
        <v>610</v>
      </c>
      <c r="M291" s="24">
        <v>11826800</v>
      </c>
      <c r="N291" s="24">
        <v>11826800</v>
      </c>
      <c r="O291" s="24">
        <v>0</v>
      </c>
      <c r="P291" s="24">
        <v>0</v>
      </c>
      <c r="Q291" s="24">
        <v>0</v>
      </c>
    </row>
    <row r="292" spans="1:17" x14ac:dyDescent="0.2">
      <c r="A292" s="35"/>
      <c r="B292" s="19" t="s">
        <v>105</v>
      </c>
      <c r="C292" s="16">
        <v>301010020</v>
      </c>
      <c r="D292" s="25"/>
      <c r="E292" s="18"/>
      <c r="F292" s="18"/>
      <c r="G292" s="49"/>
      <c r="H292" s="49"/>
      <c r="I292" s="49"/>
      <c r="J292" s="20">
        <v>703</v>
      </c>
      <c r="K292" s="26">
        <v>130300590</v>
      </c>
      <c r="L292" s="43">
        <v>610</v>
      </c>
      <c r="M292" s="24">
        <v>0</v>
      </c>
      <c r="N292" s="24">
        <v>0</v>
      </c>
      <c r="O292" s="24">
        <v>42883100</v>
      </c>
      <c r="P292" s="24">
        <v>42883100</v>
      </c>
      <c r="Q292" s="24">
        <v>42883100</v>
      </c>
    </row>
    <row r="293" spans="1:17" x14ac:dyDescent="0.2">
      <c r="A293" s="35"/>
      <c r="B293" s="19" t="s">
        <v>105</v>
      </c>
      <c r="C293" s="16">
        <v>301010020</v>
      </c>
      <c r="D293" s="25"/>
      <c r="E293" s="18"/>
      <c r="F293" s="18"/>
      <c r="G293" s="49"/>
      <c r="H293" s="49"/>
      <c r="I293" s="49"/>
      <c r="J293" s="20">
        <v>703</v>
      </c>
      <c r="K293" s="26">
        <v>130300590</v>
      </c>
      <c r="L293" s="43">
        <v>620</v>
      </c>
      <c r="M293" s="24">
        <v>0</v>
      </c>
      <c r="N293" s="24">
        <v>0</v>
      </c>
      <c r="O293" s="24">
        <v>33000000</v>
      </c>
      <c r="P293" s="24">
        <v>33000000</v>
      </c>
      <c r="Q293" s="24">
        <v>33000000</v>
      </c>
    </row>
    <row r="294" spans="1:17" x14ac:dyDescent="0.2">
      <c r="A294" s="35"/>
      <c r="B294" s="19" t="s">
        <v>105</v>
      </c>
      <c r="C294" s="16">
        <v>301010020</v>
      </c>
      <c r="D294" s="25"/>
      <c r="E294" s="18"/>
      <c r="F294" s="18"/>
      <c r="G294" s="49"/>
      <c r="H294" s="49"/>
      <c r="I294" s="49"/>
      <c r="J294" s="20">
        <v>1103</v>
      </c>
      <c r="K294" s="26">
        <v>130300590</v>
      </c>
      <c r="L294" s="43">
        <v>610</v>
      </c>
      <c r="M294" s="24">
        <v>0</v>
      </c>
      <c r="N294" s="24">
        <v>0</v>
      </c>
      <c r="O294" s="24">
        <v>11689500</v>
      </c>
      <c r="P294" s="24">
        <v>11689500</v>
      </c>
      <c r="Q294" s="24">
        <v>11689500</v>
      </c>
    </row>
    <row r="295" spans="1:17" x14ac:dyDescent="0.2">
      <c r="A295" s="35"/>
      <c r="B295" s="19" t="s">
        <v>99</v>
      </c>
      <c r="C295" s="16">
        <v>301010020</v>
      </c>
      <c r="D295" s="25"/>
      <c r="E295" s="18"/>
      <c r="F295" s="18"/>
      <c r="G295" s="49"/>
      <c r="H295" s="49"/>
      <c r="I295" s="49"/>
      <c r="J295" s="20">
        <v>703</v>
      </c>
      <c r="K295" s="26">
        <v>110309030</v>
      </c>
      <c r="L295" s="43">
        <v>240</v>
      </c>
      <c r="M295" s="24">
        <v>853900</v>
      </c>
      <c r="N295" s="24">
        <v>853800</v>
      </c>
      <c r="O295" s="24">
        <v>0</v>
      </c>
      <c r="P295" s="24">
        <v>0</v>
      </c>
      <c r="Q295" s="24">
        <v>0</v>
      </c>
    </row>
    <row r="296" spans="1:17" x14ac:dyDescent="0.2">
      <c r="A296" s="35"/>
      <c r="B296" s="19" t="s">
        <v>105</v>
      </c>
      <c r="C296" s="16">
        <v>301010020</v>
      </c>
      <c r="D296" s="25"/>
      <c r="E296" s="18"/>
      <c r="F296" s="18"/>
      <c r="G296" s="49"/>
      <c r="H296" s="49"/>
      <c r="I296" s="49"/>
      <c r="J296" s="20">
        <v>703</v>
      </c>
      <c r="K296" s="26">
        <v>110309030</v>
      </c>
      <c r="L296" s="43">
        <v>610</v>
      </c>
      <c r="M296" s="24">
        <v>282600</v>
      </c>
      <c r="N296" s="24">
        <v>282600</v>
      </c>
      <c r="O296" s="24">
        <v>0</v>
      </c>
      <c r="P296" s="24">
        <v>0</v>
      </c>
      <c r="Q296" s="24">
        <v>0</v>
      </c>
    </row>
    <row r="297" spans="1:17" x14ac:dyDescent="0.2">
      <c r="A297" s="35"/>
      <c r="B297" s="19" t="s">
        <v>105</v>
      </c>
      <c r="C297" s="16">
        <v>301010020</v>
      </c>
      <c r="D297" s="25"/>
      <c r="E297" s="18"/>
      <c r="F297" s="18"/>
      <c r="G297" s="49"/>
      <c r="H297" s="49"/>
      <c r="I297" s="49"/>
      <c r="J297" s="20">
        <v>703</v>
      </c>
      <c r="K297" s="26">
        <v>110310210</v>
      </c>
      <c r="L297" s="43">
        <v>610</v>
      </c>
      <c r="M297" s="24">
        <v>250000</v>
      </c>
      <c r="N297" s="24">
        <v>250000</v>
      </c>
      <c r="O297" s="24">
        <v>0</v>
      </c>
      <c r="P297" s="24">
        <v>0</v>
      </c>
      <c r="Q297" s="24">
        <v>0</v>
      </c>
    </row>
    <row r="298" spans="1:17" x14ac:dyDescent="0.2">
      <c r="A298" s="35"/>
      <c r="B298" s="19" t="s">
        <v>105</v>
      </c>
      <c r="C298" s="16">
        <v>301010020</v>
      </c>
      <c r="D298" s="25"/>
      <c r="E298" s="18"/>
      <c r="F298" s="18"/>
      <c r="G298" s="49"/>
      <c r="H298" s="49"/>
      <c r="I298" s="49"/>
      <c r="J298" s="20">
        <v>703</v>
      </c>
      <c r="K298" s="26">
        <v>110310780</v>
      </c>
      <c r="L298" s="43">
        <v>610</v>
      </c>
      <c r="M298" s="24">
        <v>25972600</v>
      </c>
      <c r="N298" s="24">
        <v>25972600</v>
      </c>
      <c r="O298" s="24">
        <v>0</v>
      </c>
      <c r="P298" s="24">
        <v>0</v>
      </c>
      <c r="Q298" s="24">
        <v>0</v>
      </c>
    </row>
    <row r="299" spans="1:17" x14ac:dyDescent="0.2">
      <c r="A299" s="35"/>
      <c r="B299" s="19" t="s">
        <v>105</v>
      </c>
      <c r="C299" s="16">
        <v>301010020</v>
      </c>
      <c r="D299" s="25"/>
      <c r="E299" s="18"/>
      <c r="F299" s="18"/>
      <c r="G299" s="49"/>
      <c r="H299" s="49"/>
      <c r="I299" s="49"/>
      <c r="J299" s="20">
        <v>703</v>
      </c>
      <c r="K299" s="26">
        <v>110310780</v>
      </c>
      <c r="L299" s="43">
        <v>620</v>
      </c>
      <c r="M299" s="24">
        <v>18961300</v>
      </c>
      <c r="N299" s="24">
        <v>18961300</v>
      </c>
      <c r="O299" s="24">
        <v>0</v>
      </c>
      <c r="P299" s="24">
        <v>0</v>
      </c>
      <c r="Q299" s="24">
        <v>0</v>
      </c>
    </row>
    <row r="300" spans="1:17" x14ac:dyDescent="0.2">
      <c r="A300" s="35"/>
      <c r="B300" s="19" t="s">
        <v>105</v>
      </c>
      <c r="C300" s="16">
        <v>301010020</v>
      </c>
      <c r="D300" s="25"/>
      <c r="E300" s="18"/>
      <c r="F300" s="18"/>
      <c r="G300" s="49"/>
      <c r="H300" s="49"/>
      <c r="I300" s="49"/>
      <c r="J300" s="20">
        <v>703</v>
      </c>
      <c r="K300" s="26">
        <v>130310780</v>
      </c>
      <c r="L300" s="43">
        <v>610</v>
      </c>
      <c r="M300" s="24">
        <v>0</v>
      </c>
      <c r="N300" s="24">
        <v>0</v>
      </c>
      <c r="O300" s="24">
        <v>1418000</v>
      </c>
      <c r="P300" s="24">
        <v>1418000</v>
      </c>
      <c r="Q300" s="24">
        <v>1418000</v>
      </c>
    </row>
    <row r="301" spans="1:17" x14ac:dyDescent="0.2">
      <c r="A301" s="35"/>
      <c r="B301" s="19" t="s">
        <v>105</v>
      </c>
      <c r="C301" s="16">
        <v>301010020</v>
      </c>
      <c r="D301" s="25"/>
      <c r="E301" s="18"/>
      <c r="F301" s="18"/>
      <c r="G301" s="49"/>
      <c r="H301" s="49"/>
      <c r="I301" s="49"/>
      <c r="J301" s="20">
        <v>703</v>
      </c>
      <c r="K301" s="26">
        <v>130310780</v>
      </c>
      <c r="L301" s="43">
        <v>620</v>
      </c>
      <c r="M301" s="24">
        <v>0</v>
      </c>
      <c r="N301" s="24">
        <v>0</v>
      </c>
      <c r="O301" s="24">
        <v>1150000</v>
      </c>
      <c r="P301" s="24">
        <v>1339000</v>
      </c>
      <c r="Q301" s="24">
        <v>1339000</v>
      </c>
    </row>
    <row r="302" spans="1:17" x14ac:dyDescent="0.2">
      <c r="A302" s="35"/>
      <c r="B302" s="19" t="s">
        <v>105</v>
      </c>
      <c r="C302" s="16">
        <v>301010020</v>
      </c>
      <c r="D302" s="25"/>
      <c r="E302" s="18"/>
      <c r="F302" s="18"/>
      <c r="G302" s="49"/>
      <c r="H302" s="49"/>
      <c r="I302" s="49"/>
      <c r="J302" s="20">
        <v>703</v>
      </c>
      <c r="K302" s="26">
        <v>130310780</v>
      </c>
      <c r="L302" s="43">
        <v>630</v>
      </c>
      <c r="M302" s="24">
        <v>0</v>
      </c>
      <c r="N302" s="24">
        <v>0</v>
      </c>
      <c r="O302" s="24">
        <v>250000</v>
      </c>
      <c r="P302" s="24">
        <v>250000</v>
      </c>
      <c r="Q302" s="24">
        <v>250000</v>
      </c>
    </row>
    <row r="303" spans="1:17" x14ac:dyDescent="0.2">
      <c r="A303" s="35"/>
      <c r="B303" s="19" t="s">
        <v>105</v>
      </c>
      <c r="C303" s="16">
        <v>301010020</v>
      </c>
      <c r="D303" s="25"/>
      <c r="E303" s="18"/>
      <c r="F303" s="18"/>
      <c r="G303" s="49"/>
      <c r="H303" s="49"/>
      <c r="I303" s="49"/>
      <c r="J303" s="20">
        <v>703</v>
      </c>
      <c r="K303" s="26">
        <v>130310780</v>
      </c>
      <c r="L303" s="43">
        <v>810</v>
      </c>
      <c r="M303" s="24">
        <v>0</v>
      </c>
      <c r="N303" s="24">
        <v>0</v>
      </c>
      <c r="O303" s="24">
        <v>230000</v>
      </c>
      <c r="P303" s="24">
        <v>230000</v>
      </c>
      <c r="Q303" s="24">
        <v>230000</v>
      </c>
    </row>
    <row r="304" spans="1:17" x14ac:dyDescent="0.2">
      <c r="A304" s="35"/>
      <c r="B304" s="19" t="s">
        <v>105</v>
      </c>
      <c r="C304" s="16">
        <v>301010020</v>
      </c>
      <c r="D304" s="25"/>
      <c r="E304" s="18"/>
      <c r="F304" s="18"/>
      <c r="G304" s="49"/>
      <c r="H304" s="49"/>
      <c r="I304" s="49"/>
      <c r="J304" s="20">
        <v>703</v>
      </c>
      <c r="K304" s="26">
        <v>320110490</v>
      </c>
      <c r="L304" s="43">
        <v>610</v>
      </c>
      <c r="M304" s="24">
        <v>50000</v>
      </c>
      <c r="N304" s="24">
        <v>50000</v>
      </c>
      <c r="O304" s="24">
        <v>0</v>
      </c>
      <c r="P304" s="24">
        <v>0</v>
      </c>
      <c r="Q304" s="24">
        <v>0</v>
      </c>
    </row>
    <row r="305" spans="1:17" x14ac:dyDescent="0.2">
      <c r="A305" s="35"/>
      <c r="B305" s="19" t="s">
        <v>105</v>
      </c>
      <c r="C305" s="16">
        <v>301010020</v>
      </c>
      <c r="D305" s="25"/>
      <c r="E305" s="18"/>
      <c r="F305" s="18"/>
      <c r="G305" s="49"/>
      <c r="H305" s="49"/>
      <c r="I305" s="49"/>
      <c r="J305" s="20">
        <v>703</v>
      </c>
      <c r="K305" s="26">
        <v>330110930</v>
      </c>
      <c r="L305" s="43">
        <v>610</v>
      </c>
      <c r="M305" s="24">
        <v>0</v>
      </c>
      <c r="N305" s="24">
        <v>0</v>
      </c>
      <c r="O305" s="24">
        <v>40000</v>
      </c>
      <c r="P305" s="24">
        <v>40000</v>
      </c>
      <c r="Q305" s="24">
        <v>40000</v>
      </c>
    </row>
    <row r="306" spans="1:17" x14ac:dyDescent="0.2">
      <c r="A306" s="35"/>
      <c r="B306" s="19" t="s">
        <v>105</v>
      </c>
      <c r="C306" s="16">
        <v>301010020</v>
      </c>
      <c r="D306" s="25"/>
      <c r="E306" s="18"/>
      <c r="F306" s="18"/>
      <c r="G306" s="49"/>
      <c r="H306" s="49"/>
      <c r="I306" s="49"/>
      <c r="J306" s="20">
        <v>703</v>
      </c>
      <c r="K306" s="26">
        <v>420109910</v>
      </c>
      <c r="L306" s="43">
        <v>610</v>
      </c>
      <c r="M306" s="24">
        <v>9000</v>
      </c>
      <c r="N306" s="24">
        <v>9000</v>
      </c>
      <c r="O306" s="24">
        <v>0</v>
      </c>
      <c r="P306" s="24">
        <v>0</v>
      </c>
      <c r="Q306" s="24">
        <v>0</v>
      </c>
    </row>
    <row r="307" spans="1:17" x14ac:dyDescent="0.2">
      <c r="A307" s="35"/>
      <c r="B307" s="19" t="s">
        <v>105</v>
      </c>
      <c r="C307" s="16">
        <v>301010020</v>
      </c>
      <c r="D307" s="25"/>
      <c r="E307" s="18"/>
      <c r="F307" s="18"/>
      <c r="G307" s="49"/>
      <c r="H307" s="49"/>
      <c r="I307" s="49"/>
      <c r="J307" s="20">
        <v>703</v>
      </c>
      <c r="K307" s="26">
        <v>420109910</v>
      </c>
      <c r="L307" s="43">
        <v>620</v>
      </c>
      <c r="M307" s="24">
        <v>9200</v>
      </c>
      <c r="N307" s="24">
        <v>9200</v>
      </c>
      <c r="O307" s="24">
        <v>0</v>
      </c>
      <c r="P307" s="24">
        <v>0</v>
      </c>
      <c r="Q307" s="24">
        <v>0</v>
      </c>
    </row>
    <row r="308" spans="1:17" x14ac:dyDescent="0.2">
      <c r="A308" s="35"/>
      <c r="B308" s="19" t="s">
        <v>105</v>
      </c>
      <c r="C308" s="16">
        <v>301010020</v>
      </c>
      <c r="D308" s="25"/>
      <c r="E308" s="18"/>
      <c r="F308" s="18"/>
      <c r="G308" s="49"/>
      <c r="H308" s="49"/>
      <c r="I308" s="49"/>
      <c r="J308" s="20">
        <v>703</v>
      </c>
      <c r="K308" s="26">
        <v>430209910</v>
      </c>
      <c r="L308" s="43">
        <v>610</v>
      </c>
      <c r="M308" s="24">
        <v>0</v>
      </c>
      <c r="N308" s="24">
        <v>0</v>
      </c>
      <c r="O308" s="24">
        <v>9000</v>
      </c>
      <c r="P308" s="24">
        <v>9000</v>
      </c>
      <c r="Q308" s="24">
        <v>9000</v>
      </c>
    </row>
    <row r="309" spans="1:17" x14ac:dyDescent="0.2">
      <c r="A309" s="35"/>
      <c r="B309" s="19" t="s">
        <v>105</v>
      </c>
      <c r="C309" s="16">
        <v>301010020</v>
      </c>
      <c r="D309" s="25"/>
      <c r="E309" s="18"/>
      <c r="F309" s="18"/>
      <c r="G309" s="49"/>
      <c r="H309" s="49"/>
      <c r="I309" s="49"/>
      <c r="J309" s="20">
        <v>703</v>
      </c>
      <c r="K309" s="26">
        <v>430209910</v>
      </c>
      <c r="L309" s="43">
        <v>620</v>
      </c>
      <c r="M309" s="24">
        <v>0</v>
      </c>
      <c r="N309" s="24">
        <v>0</v>
      </c>
      <c r="O309" s="24">
        <v>9200</v>
      </c>
      <c r="P309" s="24">
        <v>9200</v>
      </c>
      <c r="Q309" s="24">
        <v>9200</v>
      </c>
    </row>
    <row r="310" spans="1:17" x14ac:dyDescent="0.2">
      <c r="A310" s="35"/>
      <c r="B310" s="19" t="s">
        <v>105</v>
      </c>
      <c r="C310" s="16">
        <v>301010020</v>
      </c>
      <c r="D310" s="25"/>
      <c r="E310" s="18"/>
      <c r="F310" s="18"/>
      <c r="G310" s="49"/>
      <c r="H310" s="49"/>
      <c r="I310" s="49"/>
      <c r="J310" s="20">
        <v>703</v>
      </c>
      <c r="K310" s="26">
        <v>610110460</v>
      </c>
      <c r="L310" s="43">
        <v>610</v>
      </c>
      <c r="M310" s="121">
        <v>1419200</v>
      </c>
      <c r="N310" s="121">
        <v>1408600</v>
      </c>
      <c r="O310" s="24">
        <v>0</v>
      </c>
      <c r="P310" s="24">
        <v>0</v>
      </c>
      <c r="Q310" s="24">
        <v>0</v>
      </c>
    </row>
    <row r="311" spans="1:17" x14ac:dyDescent="0.2">
      <c r="A311" s="35"/>
      <c r="B311" s="19" t="s">
        <v>105</v>
      </c>
      <c r="C311" s="16">
        <v>301010020</v>
      </c>
      <c r="D311" s="25"/>
      <c r="E311" s="18"/>
      <c r="F311" s="18"/>
      <c r="G311" s="49"/>
      <c r="H311" s="49"/>
      <c r="I311" s="49"/>
      <c r="J311" s="20">
        <v>703</v>
      </c>
      <c r="K311" s="26">
        <v>610110460</v>
      </c>
      <c r="L311" s="43">
        <v>620</v>
      </c>
      <c r="M311" s="121">
        <v>1860300</v>
      </c>
      <c r="N311" s="121">
        <v>1860300</v>
      </c>
      <c r="O311" s="24">
        <v>0</v>
      </c>
      <c r="P311" s="24">
        <v>0</v>
      </c>
      <c r="Q311" s="24">
        <v>0</v>
      </c>
    </row>
    <row r="312" spans="1:17" x14ac:dyDescent="0.2">
      <c r="A312" s="35"/>
      <c r="B312" s="19" t="s">
        <v>102</v>
      </c>
      <c r="C312" s="16">
        <v>301010020</v>
      </c>
      <c r="D312" s="25"/>
      <c r="E312" s="18"/>
      <c r="F312" s="18"/>
      <c r="G312" s="49"/>
      <c r="H312" s="49"/>
      <c r="I312" s="49"/>
      <c r="J312" s="20">
        <v>703</v>
      </c>
      <c r="K312" s="26">
        <v>610110460</v>
      </c>
      <c r="L312" s="43">
        <v>610</v>
      </c>
      <c r="M312" s="121">
        <v>2722500</v>
      </c>
      <c r="N312" s="121">
        <v>2719300</v>
      </c>
      <c r="O312" s="24">
        <v>0</v>
      </c>
      <c r="P312" s="24">
        <v>0</v>
      </c>
      <c r="Q312" s="24">
        <v>0</v>
      </c>
    </row>
    <row r="313" spans="1:17" x14ac:dyDescent="0.2">
      <c r="A313" s="35"/>
      <c r="B313" s="19" t="s">
        <v>105</v>
      </c>
      <c r="C313" s="16">
        <v>301010020</v>
      </c>
      <c r="D313" s="25"/>
      <c r="E313" s="18"/>
      <c r="F313" s="18"/>
      <c r="G313" s="49"/>
      <c r="H313" s="49"/>
      <c r="I313" s="49"/>
      <c r="J313" s="20">
        <v>703</v>
      </c>
      <c r="K313" s="26">
        <v>630110460</v>
      </c>
      <c r="L313" s="43">
        <v>610</v>
      </c>
      <c r="M313" s="24">
        <v>0</v>
      </c>
      <c r="N313" s="24">
        <v>0</v>
      </c>
      <c r="O313" s="121">
        <v>1324700</v>
      </c>
      <c r="P313" s="121">
        <v>1324600</v>
      </c>
      <c r="Q313" s="121">
        <v>1324600</v>
      </c>
    </row>
    <row r="314" spans="1:17" x14ac:dyDescent="0.2">
      <c r="A314" s="35"/>
      <c r="B314" s="19" t="s">
        <v>105</v>
      </c>
      <c r="C314" s="16">
        <v>301010020</v>
      </c>
      <c r="D314" s="25"/>
      <c r="E314" s="18"/>
      <c r="F314" s="18"/>
      <c r="G314" s="49"/>
      <c r="H314" s="49"/>
      <c r="I314" s="49"/>
      <c r="J314" s="20">
        <v>703</v>
      </c>
      <c r="K314" s="26">
        <v>630110460</v>
      </c>
      <c r="L314" s="43">
        <v>620</v>
      </c>
      <c r="M314" s="24">
        <v>0</v>
      </c>
      <c r="N314" s="24">
        <v>0</v>
      </c>
      <c r="O314" s="23">
        <v>1695700</v>
      </c>
      <c r="P314" s="23">
        <v>1695600</v>
      </c>
      <c r="Q314" s="23">
        <v>1695600</v>
      </c>
    </row>
    <row r="315" spans="1:17" x14ac:dyDescent="0.2">
      <c r="A315" s="35"/>
      <c r="B315" s="19" t="s">
        <v>102</v>
      </c>
      <c r="C315" s="16">
        <v>301010020</v>
      </c>
      <c r="D315" s="25"/>
      <c r="E315" s="18"/>
      <c r="F315" s="18"/>
      <c r="G315" s="49"/>
      <c r="H315" s="49"/>
      <c r="I315" s="49"/>
      <c r="J315" s="20">
        <v>703</v>
      </c>
      <c r="K315" s="26">
        <v>630110460</v>
      </c>
      <c r="L315" s="43">
        <v>610</v>
      </c>
      <c r="M315" s="24">
        <v>0</v>
      </c>
      <c r="N315" s="24">
        <v>0</v>
      </c>
      <c r="O315" s="121">
        <v>3092900</v>
      </c>
      <c r="P315" s="121">
        <v>3092900</v>
      </c>
      <c r="Q315" s="121">
        <v>3092900</v>
      </c>
    </row>
    <row r="316" spans="1:17" x14ac:dyDescent="0.2">
      <c r="A316" s="35"/>
      <c r="B316" s="19" t="s">
        <v>105</v>
      </c>
      <c r="C316" s="16">
        <v>301010020</v>
      </c>
      <c r="D316" s="25"/>
      <c r="E316" s="18"/>
      <c r="F316" s="18"/>
      <c r="G316" s="49"/>
      <c r="H316" s="49"/>
      <c r="I316" s="49"/>
      <c r="J316" s="20">
        <v>703</v>
      </c>
      <c r="K316" s="26">
        <v>650110280</v>
      </c>
      <c r="L316" s="43">
        <v>610</v>
      </c>
      <c r="M316" s="24">
        <v>126000</v>
      </c>
      <c r="N316" s="24">
        <v>126000</v>
      </c>
      <c r="O316" s="24">
        <v>0</v>
      </c>
      <c r="P316" s="24">
        <v>0</v>
      </c>
      <c r="Q316" s="24">
        <v>0</v>
      </c>
    </row>
    <row r="317" spans="1:17" x14ac:dyDescent="0.2">
      <c r="A317" s="35"/>
      <c r="B317" s="19" t="s">
        <v>105</v>
      </c>
      <c r="C317" s="16">
        <v>301010020</v>
      </c>
      <c r="D317" s="25"/>
      <c r="E317" s="18"/>
      <c r="F317" s="18"/>
      <c r="G317" s="49"/>
      <c r="H317" s="49"/>
      <c r="I317" s="49"/>
      <c r="J317" s="20">
        <v>703</v>
      </c>
      <c r="K317" s="26">
        <v>650110280</v>
      </c>
      <c r="L317" s="43">
        <v>620</v>
      </c>
      <c r="M317" s="24">
        <v>258700</v>
      </c>
      <c r="N317" s="24">
        <v>258700</v>
      </c>
      <c r="O317" s="24">
        <v>0</v>
      </c>
      <c r="P317" s="24">
        <v>0</v>
      </c>
      <c r="Q317" s="24">
        <v>0</v>
      </c>
    </row>
    <row r="318" spans="1:17" x14ac:dyDescent="0.2">
      <c r="A318" s="35"/>
      <c r="B318" s="19" t="s">
        <v>102</v>
      </c>
      <c r="C318" s="16">
        <v>301010020</v>
      </c>
      <c r="D318" s="25"/>
      <c r="E318" s="18"/>
      <c r="F318" s="18"/>
      <c r="G318" s="49"/>
      <c r="H318" s="49"/>
      <c r="I318" s="49"/>
      <c r="J318" s="20">
        <v>703</v>
      </c>
      <c r="K318" s="26">
        <v>650110280</v>
      </c>
      <c r="L318" s="43">
        <v>610</v>
      </c>
      <c r="M318" s="24">
        <v>272400</v>
      </c>
      <c r="N318" s="24">
        <v>269000</v>
      </c>
      <c r="O318" s="24">
        <v>0</v>
      </c>
      <c r="P318" s="24">
        <v>0</v>
      </c>
      <c r="Q318" s="24">
        <v>0</v>
      </c>
    </row>
    <row r="319" spans="1:17" x14ac:dyDescent="0.2">
      <c r="A319" s="35"/>
      <c r="B319" s="19" t="s">
        <v>105</v>
      </c>
      <c r="C319" s="16">
        <v>301010020</v>
      </c>
      <c r="D319" s="25"/>
      <c r="E319" s="18"/>
      <c r="F319" s="18"/>
      <c r="G319" s="49"/>
      <c r="H319" s="49"/>
      <c r="I319" s="49"/>
      <c r="J319" s="20">
        <v>703</v>
      </c>
      <c r="K319" s="26">
        <v>630310280</v>
      </c>
      <c r="L319" s="43">
        <v>610</v>
      </c>
      <c r="M319" s="24">
        <v>0</v>
      </c>
      <c r="N319" s="24">
        <v>0</v>
      </c>
      <c r="O319" s="24">
        <v>169900</v>
      </c>
      <c r="P319" s="24">
        <v>169900</v>
      </c>
      <c r="Q319" s="24">
        <v>169900</v>
      </c>
    </row>
    <row r="320" spans="1:17" x14ac:dyDescent="0.2">
      <c r="A320" s="35"/>
      <c r="B320" s="19" t="s">
        <v>105</v>
      </c>
      <c r="C320" s="16">
        <v>301010020</v>
      </c>
      <c r="D320" s="25"/>
      <c r="E320" s="18"/>
      <c r="F320" s="18"/>
      <c r="G320" s="49"/>
      <c r="H320" s="49"/>
      <c r="I320" s="49"/>
      <c r="J320" s="20">
        <v>703</v>
      </c>
      <c r="K320" s="26">
        <v>630310280</v>
      </c>
      <c r="L320" s="43">
        <v>620</v>
      </c>
      <c r="M320" s="24">
        <v>0</v>
      </c>
      <c r="N320" s="24">
        <v>0</v>
      </c>
      <c r="O320" s="24">
        <v>100000</v>
      </c>
      <c r="P320" s="24">
        <v>100000</v>
      </c>
      <c r="Q320" s="24">
        <v>100000</v>
      </c>
    </row>
    <row r="321" spans="1:17" x14ac:dyDescent="0.2">
      <c r="A321" s="35"/>
      <c r="B321" s="19" t="s">
        <v>102</v>
      </c>
      <c r="C321" s="16">
        <v>301010020</v>
      </c>
      <c r="D321" s="25"/>
      <c r="E321" s="18"/>
      <c r="F321" s="18"/>
      <c r="G321" s="49"/>
      <c r="H321" s="49"/>
      <c r="I321" s="49"/>
      <c r="J321" s="20">
        <v>703</v>
      </c>
      <c r="K321" s="26">
        <v>630310280</v>
      </c>
      <c r="L321" s="43">
        <v>610</v>
      </c>
      <c r="M321" s="24">
        <v>0</v>
      </c>
      <c r="N321" s="24">
        <v>0</v>
      </c>
      <c r="O321" s="24">
        <v>450200</v>
      </c>
      <c r="P321" s="24">
        <v>342800</v>
      </c>
      <c r="Q321" s="24">
        <v>342800</v>
      </c>
    </row>
    <row r="322" spans="1:17" x14ac:dyDescent="0.2">
      <c r="A322" s="35"/>
      <c r="B322" s="19" t="s">
        <v>102</v>
      </c>
      <c r="C322" s="16">
        <v>301010020</v>
      </c>
      <c r="D322" s="25"/>
      <c r="E322" s="18"/>
      <c r="F322" s="18"/>
      <c r="G322" s="49"/>
      <c r="H322" s="49"/>
      <c r="I322" s="49"/>
      <c r="J322" s="20">
        <v>703</v>
      </c>
      <c r="K322" s="26">
        <v>710200590</v>
      </c>
      <c r="L322" s="43">
        <v>610</v>
      </c>
      <c r="M322" s="24">
        <v>112461900</v>
      </c>
      <c r="N322" s="24">
        <v>112461900</v>
      </c>
      <c r="O322" s="24">
        <v>0</v>
      </c>
      <c r="P322" s="24">
        <v>0</v>
      </c>
      <c r="Q322" s="24">
        <v>0</v>
      </c>
    </row>
    <row r="323" spans="1:17" x14ac:dyDescent="0.2">
      <c r="A323" s="35"/>
      <c r="B323" s="19" t="s">
        <v>102</v>
      </c>
      <c r="C323" s="16">
        <v>301010020</v>
      </c>
      <c r="D323" s="25"/>
      <c r="E323" s="18"/>
      <c r="F323" s="18"/>
      <c r="G323" s="49"/>
      <c r="H323" s="49"/>
      <c r="I323" s="49"/>
      <c r="J323" s="20">
        <v>703</v>
      </c>
      <c r="K323" s="26">
        <v>730200590</v>
      </c>
      <c r="L323" s="43">
        <v>610</v>
      </c>
      <c r="M323" s="24">
        <v>0</v>
      </c>
      <c r="N323" s="24">
        <v>0</v>
      </c>
      <c r="O323" s="24">
        <v>128565600</v>
      </c>
      <c r="P323" s="24">
        <v>128565600</v>
      </c>
      <c r="Q323" s="24">
        <v>128565600</v>
      </c>
    </row>
    <row r="324" spans="1:17" x14ac:dyDescent="0.2">
      <c r="A324" s="35"/>
      <c r="B324" s="19" t="s">
        <v>102</v>
      </c>
      <c r="C324" s="16">
        <v>301010020</v>
      </c>
      <c r="D324" s="25"/>
      <c r="E324" s="18"/>
      <c r="F324" s="18"/>
      <c r="G324" s="49"/>
      <c r="H324" s="49"/>
      <c r="I324" s="49"/>
      <c r="J324" s="20">
        <v>703</v>
      </c>
      <c r="K324" s="26">
        <v>710210210</v>
      </c>
      <c r="L324" s="43">
        <v>610</v>
      </c>
      <c r="M324" s="24">
        <v>570000</v>
      </c>
      <c r="N324" s="24">
        <v>565400</v>
      </c>
      <c r="O324" s="24">
        <v>0</v>
      </c>
      <c r="P324" s="24">
        <v>0</v>
      </c>
      <c r="Q324" s="24">
        <v>0</v>
      </c>
    </row>
    <row r="325" spans="1:17" x14ac:dyDescent="0.2">
      <c r="A325" s="35"/>
      <c r="B325" s="19" t="s">
        <v>102</v>
      </c>
      <c r="C325" s="16">
        <v>301010020</v>
      </c>
      <c r="D325" s="25"/>
      <c r="E325" s="18"/>
      <c r="F325" s="18"/>
      <c r="G325" s="49"/>
      <c r="H325" s="49"/>
      <c r="I325" s="49"/>
      <c r="J325" s="20">
        <v>703</v>
      </c>
      <c r="K325" s="26">
        <v>710210610</v>
      </c>
      <c r="L325" s="43">
        <v>610</v>
      </c>
      <c r="M325" s="24">
        <v>996000</v>
      </c>
      <c r="N325" s="24">
        <v>976600</v>
      </c>
      <c r="O325" s="24">
        <v>0</v>
      </c>
      <c r="P325" s="24">
        <v>0</v>
      </c>
      <c r="Q325" s="24">
        <v>0</v>
      </c>
    </row>
    <row r="326" spans="1:17" x14ac:dyDescent="0.2">
      <c r="A326" s="35"/>
      <c r="B326" s="19" t="s">
        <v>102</v>
      </c>
      <c r="C326" s="16">
        <v>301010020</v>
      </c>
      <c r="D326" s="25"/>
      <c r="E326" s="18"/>
      <c r="F326" s="18"/>
      <c r="G326" s="49"/>
      <c r="H326" s="49"/>
      <c r="I326" s="49"/>
      <c r="J326" s="20">
        <v>703</v>
      </c>
      <c r="K326" s="26" t="s">
        <v>134</v>
      </c>
      <c r="L326" s="43">
        <v>610</v>
      </c>
      <c r="M326" s="24">
        <v>16950000</v>
      </c>
      <c r="N326" s="24">
        <v>16950000</v>
      </c>
      <c r="O326" s="24">
        <v>0</v>
      </c>
      <c r="P326" s="24">
        <v>0</v>
      </c>
      <c r="Q326" s="24">
        <v>0</v>
      </c>
    </row>
    <row r="327" spans="1:17" x14ac:dyDescent="0.2">
      <c r="A327" s="35"/>
      <c r="B327" s="19" t="s">
        <v>102</v>
      </c>
      <c r="C327" s="16">
        <v>301010020</v>
      </c>
      <c r="D327" s="25"/>
      <c r="E327" s="18"/>
      <c r="F327" s="18"/>
      <c r="G327" s="49"/>
      <c r="H327" s="49"/>
      <c r="I327" s="49"/>
      <c r="J327" s="20">
        <v>703</v>
      </c>
      <c r="K327" s="26" t="s">
        <v>325</v>
      </c>
      <c r="L327" s="43">
        <v>610</v>
      </c>
      <c r="M327" s="24">
        <v>0</v>
      </c>
      <c r="N327" s="24">
        <v>0</v>
      </c>
      <c r="O327" s="24">
        <v>0</v>
      </c>
      <c r="P327" s="24">
        <v>2876900</v>
      </c>
      <c r="Q327" s="24">
        <v>9969800</v>
      </c>
    </row>
    <row r="328" spans="1:17" x14ac:dyDescent="0.2">
      <c r="A328" s="35"/>
      <c r="B328" s="19" t="s">
        <v>102</v>
      </c>
      <c r="C328" s="16">
        <v>301010020</v>
      </c>
      <c r="D328" s="25"/>
      <c r="E328" s="18"/>
      <c r="F328" s="18"/>
      <c r="G328" s="49"/>
      <c r="H328" s="49"/>
      <c r="I328" s="49"/>
      <c r="J328" s="20">
        <v>703</v>
      </c>
      <c r="K328" s="26" t="s">
        <v>166</v>
      </c>
      <c r="L328" s="43">
        <v>610</v>
      </c>
      <c r="M328" s="24">
        <v>4648300</v>
      </c>
      <c r="N328" s="24">
        <v>4648200</v>
      </c>
      <c r="O328" s="24">
        <v>0</v>
      </c>
      <c r="P328" s="24">
        <v>0</v>
      </c>
      <c r="Q328" s="24">
        <v>0</v>
      </c>
    </row>
    <row r="329" spans="1:17" x14ac:dyDescent="0.2">
      <c r="A329" s="35"/>
      <c r="B329" s="19" t="s">
        <v>102</v>
      </c>
      <c r="C329" s="16">
        <v>301010020</v>
      </c>
      <c r="D329" s="25"/>
      <c r="E329" s="18"/>
      <c r="F329" s="18"/>
      <c r="G329" s="49"/>
      <c r="H329" s="49"/>
      <c r="I329" s="49"/>
      <c r="J329" s="20">
        <v>703</v>
      </c>
      <c r="K329" s="26" t="s">
        <v>326</v>
      </c>
      <c r="L329" s="43">
        <v>610</v>
      </c>
      <c r="M329" s="24">
        <v>0</v>
      </c>
      <c r="N329" s="24">
        <v>0</v>
      </c>
      <c r="O329" s="24">
        <v>2328900</v>
      </c>
      <c r="P329" s="24">
        <v>0</v>
      </c>
      <c r="Q329" s="24">
        <v>0</v>
      </c>
    </row>
    <row r="330" spans="1:17" s="15" customFormat="1" ht="36" customHeight="1" x14ac:dyDescent="0.25">
      <c r="A330" s="73"/>
      <c r="B330" s="10"/>
      <c r="C330" s="11">
        <v>301010021</v>
      </c>
      <c r="D330" s="135" t="s">
        <v>21</v>
      </c>
      <c r="E330" s="135"/>
      <c r="F330" s="135"/>
      <c r="G330" s="55"/>
      <c r="H330" s="55"/>
      <c r="I330" s="55"/>
      <c r="J330" s="12"/>
      <c r="K330" s="13"/>
      <c r="L330" s="42"/>
      <c r="M330" s="14">
        <f>SUM(M333:M351)</f>
        <v>3640000</v>
      </c>
      <c r="N330" s="14">
        <f>SUM(N333:N351)</f>
        <v>3626900</v>
      </c>
      <c r="O330" s="14">
        <f>SUM(O333:O351)</f>
        <v>3929200</v>
      </c>
      <c r="P330" s="14">
        <f>SUM(P333:P351)</f>
        <v>3929200</v>
      </c>
      <c r="Q330" s="14">
        <f>SUM(Q333:Q351)</f>
        <v>3929200</v>
      </c>
    </row>
    <row r="331" spans="1:17" ht="30.6" x14ac:dyDescent="0.2">
      <c r="A331" s="35"/>
      <c r="B331" s="19"/>
      <c r="C331" s="16">
        <v>301010021</v>
      </c>
      <c r="D331" s="25"/>
      <c r="E331" s="18"/>
      <c r="F331" s="70" t="s">
        <v>423</v>
      </c>
      <c r="G331" s="51" t="s">
        <v>42</v>
      </c>
      <c r="H331" s="50">
        <v>42005</v>
      </c>
      <c r="I331" s="49"/>
      <c r="J331" s="20"/>
      <c r="K331" s="21"/>
      <c r="L331" s="43"/>
      <c r="M331" s="24"/>
      <c r="N331" s="24"/>
      <c r="O331" s="23"/>
      <c r="P331" s="23"/>
      <c r="Q331" s="23"/>
    </row>
    <row r="332" spans="1:17" ht="30.6" x14ac:dyDescent="0.2">
      <c r="A332" s="35"/>
      <c r="B332" s="19"/>
      <c r="C332" s="16">
        <v>301010021</v>
      </c>
      <c r="D332" s="25"/>
      <c r="E332" s="18"/>
      <c r="F332" s="70" t="s">
        <v>553</v>
      </c>
      <c r="G332" s="51" t="s">
        <v>39</v>
      </c>
      <c r="H332" s="50">
        <v>45658</v>
      </c>
      <c r="I332" s="49"/>
      <c r="J332" s="20"/>
      <c r="K332" s="21"/>
      <c r="L332" s="43"/>
      <c r="M332" s="24"/>
      <c r="N332" s="24"/>
      <c r="O332" s="23"/>
      <c r="P332" s="23"/>
      <c r="Q332" s="23"/>
    </row>
    <row r="333" spans="1:17" x14ac:dyDescent="0.2">
      <c r="A333" s="35"/>
      <c r="B333" s="19" t="s">
        <v>105</v>
      </c>
      <c r="C333" s="16">
        <v>301010021</v>
      </c>
      <c r="D333" s="25"/>
      <c r="E333" s="18"/>
      <c r="F333" s="18"/>
      <c r="G333" s="49"/>
      <c r="H333" s="49"/>
      <c r="I333" s="49"/>
      <c r="J333" s="20">
        <v>709</v>
      </c>
      <c r="K333" s="26">
        <v>1310110220</v>
      </c>
      <c r="L333" s="43">
        <v>610</v>
      </c>
      <c r="M333" s="24">
        <v>1650400</v>
      </c>
      <c r="N333" s="24">
        <v>1645700</v>
      </c>
      <c r="O333" s="24">
        <v>0</v>
      </c>
      <c r="P333" s="24">
        <v>0</v>
      </c>
      <c r="Q333" s="24">
        <v>0</v>
      </c>
    </row>
    <row r="334" spans="1:17" x14ac:dyDescent="0.2">
      <c r="A334" s="35"/>
      <c r="B334" s="19" t="s">
        <v>105</v>
      </c>
      <c r="C334" s="16">
        <v>301010021</v>
      </c>
      <c r="D334" s="25"/>
      <c r="E334" s="18"/>
      <c r="F334" s="18"/>
      <c r="G334" s="49"/>
      <c r="H334" s="49"/>
      <c r="I334" s="49"/>
      <c r="J334" s="20">
        <v>709</v>
      </c>
      <c r="K334" s="26">
        <v>1310110220</v>
      </c>
      <c r="L334" s="43">
        <v>620</v>
      </c>
      <c r="M334" s="24">
        <v>216900</v>
      </c>
      <c r="N334" s="24">
        <v>216900</v>
      </c>
      <c r="O334" s="24">
        <v>0</v>
      </c>
      <c r="P334" s="24">
        <v>0</v>
      </c>
      <c r="Q334" s="24">
        <v>0</v>
      </c>
    </row>
    <row r="335" spans="1:17" x14ac:dyDescent="0.2">
      <c r="A335" s="35"/>
      <c r="B335" s="19" t="s">
        <v>105</v>
      </c>
      <c r="C335" s="16">
        <v>301010021</v>
      </c>
      <c r="D335" s="25"/>
      <c r="E335" s="18"/>
      <c r="F335" s="18"/>
      <c r="G335" s="49"/>
      <c r="H335" s="49"/>
      <c r="I335" s="49"/>
      <c r="J335" s="20">
        <v>709</v>
      </c>
      <c r="K335" s="26">
        <v>1310210220</v>
      </c>
      <c r="L335" s="43">
        <v>610</v>
      </c>
      <c r="M335" s="24">
        <v>165200</v>
      </c>
      <c r="N335" s="24">
        <v>165200</v>
      </c>
      <c r="O335" s="24">
        <v>0</v>
      </c>
      <c r="P335" s="24">
        <v>0</v>
      </c>
      <c r="Q335" s="24">
        <v>0</v>
      </c>
    </row>
    <row r="336" spans="1:17" x14ac:dyDescent="0.2">
      <c r="A336" s="35"/>
      <c r="B336" s="19" t="s">
        <v>106</v>
      </c>
      <c r="C336" s="16">
        <v>301010021</v>
      </c>
      <c r="D336" s="25"/>
      <c r="E336" s="18"/>
      <c r="F336" s="18"/>
      <c r="G336" s="49"/>
      <c r="H336" s="49"/>
      <c r="I336" s="49"/>
      <c r="J336" s="20">
        <v>709</v>
      </c>
      <c r="K336" s="26">
        <v>1310310220</v>
      </c>
      <c r="L336" s="43">
        <v>240</v>
      </c>
      <c r="M336" s="24">
        <v>150000</v>
      </c>
      <c r="N336" s="24">
        <v>148600</v>
      </c>
      <c r="O336" s="24">
        <v>0</v>
      </c>
      <c r="P336" s="24">
        <v>0</v>
      </c>
      <c r="Q336" s="24">
        <v>0</v>
      </c>
    </row>
    <row r="337" spans="1:17" x14ac:dyDescent="0.2">
      <c r="A337" s="35"/>
      <c r="B337" s="19" t="s">
        <v>105</v>
      </c>
      <c r="C337" s="16">
        <v>301010021</v>
      </c>
      <c r="D337" s="25"/>
      <c r="E337" s="18"/>
      <c r="F337" s="18"/>
      <c r="G337" s="49"/>
      <c r="H337" s="49"/>
      <c r="I337" s="49"/>
      <c r="J337" s="20">
        <v>709</v>
      </c>
      <c r="K337" s="26">
        <v>1310410220</v>
      </c>
      <c r="L337" s="43">
        <v>610</v>
      </c>
      <c r="M337" s="24">
        <v>707000</v>
      </c>
      <c r="N337" s="24">
        <v>700000</v>
      </c>
      <c r="O337" s="24">
        <v>0</v>
      </c>
      <c r="P337" s="24">
        <v>0</v>
      </c>
      <c r="Q337" s="24">
        <v>0</v>
      </c>
    </row>
    <row r="338" spans="1:17" x14ac:dyDescent="0.2">
      <c r="A338" s="35"/>
      <c r="B338" s="19" t="s">
        <v>105</v>
      </c>
      <c r="C338" s="16">
        <v>301010021</v>
      </c>
      <c r="D338" s="25"/>
      <c r="E338" s="18"/>
      <c r="F338" s="18"/>
      <c r="G338" s="49"/>
      <c r="H338" s="49"/>
      <c r="I338" s="49"/>
      <c r="J338" s="20">
        <v>709</v>
      </c>
      <c r="K338" s="26">
        <v>1310410220</v>
      </c>
      <c r="L338" s="43">
        <v>620</v>
      </c>
      <c r="M338" s="24">
        <v>460500</v>
      </c>
      <c r="N338" s="24">
        <v>460500</v>
      </c>
      <c r="O338" s="24">
        <v>0</v>
      </c>
      <c r="P338" s="24">
        <v>0</v>
      </c>
      <c r="Q338" s="24">
        <v>0</v>
      </c>
    </row>
    <row r="339" spans="1:17" x14ac:dyDescent="0.2">
      <c r="A339" s="35"/>
      <c r="B339" s="19" t="s">
        <v>102</v>
      </c>
      <c r="C339" s="16">
        <v>301010021</v>
      </c>
      <c r="D339" s="25"/>
      <c r="E339" s="18"/>
      <c r="F339" s="18"/>
      <c r="G339" s="49"/>
      <c r="H339" s="49"/>
      <c r="I339" s="49"/>
      <c r="J339" s="20">
        <v>709</v>
      </c>
      <c r="K339" s="26">
        <v>1310410220</v>
      </c>
      <c r="L339" s="43">
        <v>240</v>
      </c>
      <c r="M339" s="24">
        <v>70000</v>
      </c>
      <c r="N339" s="24">
        <v>70000</v>
      </c>
      <c r="O339" s="24">
        <v>0</v>
      </c>
      <c r="P339" s="24">
        <v>0</v>
      </c>
      <c r="Q339" s="24">
        <v>0</v>
      </c>
    </row>
    <row r="340" spans="1:17" x14ac:dyDescent="0.2">
      <c r="A340" s="35"/>
      <c r="B340" s="19" t="s">
        <v>103</v>
      </c>
      <c r="C340" s="16">
        <v>301010021</v>
      </c>
      <c r="D340" s="25"/>
      <c r="E340" s="18"/>
      <c r="F340" s="18"/>
      <c r="G340" s="49"/>
      <c r="H340" s="49"/>
      <c r="I340" s="49"/>
      <c r="J340" s="20">
        <v>709</v>
      </c>
      <c r="K340" s="26">
        <v>1310410220</v>
      </c>
      <c r="L340" s="43">
        <v>240</v>
      </c>
      <c r="M340" s="24">
        <v>200000</v>
      </c>
      <c r="N340" s="24">
        <v>200000</v>
      </c>
      <c r="O340" s="24">
        <v>0</v>
      </c>
      <c r="P340" s="24">
        <v>0</v>
      </c>
      <c r="Q340" s="24">
        <v>0</v>
      </c>
    </row>
    <row r="341" spans="1:17" x14ac:dyDescent="0.2">
      <c r="A341" s="35"/>
      <c r="B341" s="19" t="s">
        <v>105</v>
      </c>
      <c r="C341" s="16">
        <v>301010021</v>
      </c>
      <c r="D341" s="25"/>
      <c r="E341" s="18"/>
      <c r="F341" s="18"/>
      <c r="G341" s="49"/>
      <c r="H341" s="49"/>
      <c r="I341" s="49"/>
      <c r="J341" s="20">
        <v>709</v>
      </c>
      <c r="K341" s="26">
        <v>1310610220</v>
      </c>
      <c r="L341" s="43">
        <v>240</v>
      </c>
      <c r="M341" s="24">
        <v>20000</v>
      </c>
      <c r="N341" s="24">
        <v>20000</v>
      </c>
      <c r="O341" s="24">
        <v>0</v>
      </c>
      <c r="P341" s="24">
        <v>0</v>
      </c>
      <c r="Q341" s="24">
        <v>0</v>
      </c>
    </row>
    <row r="342" spans="1:17" x14ac:dyDescent="0.2">
      <c r="A342" s="35"/>
      <c r="B342" s="19" t="s">
        <v>105</v>
      </c>
      <c r="C342" s="16">
        <v>301010021</v>
      </c>
      <c r="D342" s="25"/>
      <c r="E342" s="18"/>
      <c r="F342" s="18"/>
      <c r="G342" s="49"/>
      <c r="H342" s="49"/>
      <c r="I342" s="49"/>
      <c r="J342" s="20">
        <v>709</v>
      </c>
      <c r="K342" s="26">
        <v>1630210980</v>
      </c>
      <c r="L342" s="43">
        <v>610</v>
      </c>
      <c r="M342" s="24">
        <v>0</v>
      </c>
      <c r="N342" s="24">
        <v>0</v>
      </c>
      <c r="O342" s="24">
        <v>2017400</v>
      </c>
      <c r="P342" s="24">
        <v>2017400</v>
      </c>
      <c r="Q342" s="24">
        <v>2017400</v>
      </c>
    </row>
    <row r="343" spans="1:17" x14ac:dyDescent="0.2">
      <c r="A343" s="35"/>
      <c r="B343" s="19" t="s">
        <v>105</v>
      </c>
      <c r="C343" s="16">
        <v>301010021</v>
      </c>
      <c r="D343" s="25"/>
      <c r="E343" s="18"/>
      <c r="F343" s="18"/>
      <c r="G343" s="49"/>
      <c r="H343" s="49"/>
      <c r="I343" s="49"/>
      <c r="J343" s="20">
        <v>709</v>
      </c>
      <c r="K343" s="26">
        <v>1630210990</v>
      </c>
      <c r="L343" s="43">
        <v>610</v>
      </c>
      <c r="M343" s="24">
        <v>0</v>
      </c>
      <c r="N343" s="24">
        <v>0</v>
      </c>
      <c r="O343" s="24">
        <v>179000</v>
      </c>
      <c r="P343" s="24">
        <v>179000</v>
      </c>
      <c r="Q343" s="24">
        <v>179000</v>
      </c>
    </row>
    <row r="344" spans="1:17" x14ac:dyDescent="0.2">
      <c r="A344" s="35"/>
      <c r="B344" s="19" t="s">
        <v>105</v>
      </c>
      <c r="C344" s="16">
        <v>301010021</v>
      </c>
      <c r="D344" s="25"/>
      <c r="E344" s="18"/>
      <c r="F344" s="18"/>
      <c r="G344" s="49"/>
      <c r="H344" s="49"/>
      <c r="I344" s="49"/>
      <c r="J344" s="20">
        <v>709</v>
      </c>
      <c r="K344" s="26">
        <v>1630211020</v>
      </c>
      <c r="L344" s="43">
        <v>610</v>
      </c>
      <c r="M344" s="24">
        <v>0</v>
      </c>
      <c r="N344" s="24">
        <v>0</v>
      </c>
      <c r="O344" s="24">
        <v>692000</v>
      </c>
      <c r="P344" s="24">
        <v>692000</v>
      </c>
      <c r="Q344" s="24">
        <v>692000</v>
      </c>
    </row>
    <row r="345" spans="1:17" x14ac:dyDescent="0.2">
      <c r="A345" s="35"/>
      <c r="B345" s="19" t="s">
        <v>105</v>
      </c>
      <c r="C345" s="16">
        <v>301010021</v>
      </c>
      <c r="D345" s="25"/>
      <c r="E345" s="18"/>
      <c r="F345" s="18"/>
      <c r="G345" s="49"/>
      <c r="H345" s="49"/>
      <c r="I345" s="49"/>
      <c r="J345" s="20">
        <v>709</v>
      </c>
      <c r="K345" s="26">
        <v>1630211020</v>
      </c>
      <c r="L345" s="43">
        <v>620</v>
      </c>
      <c r="M345" s="24">
        <v>0</v>
      </c>
      <c r="N345" s="24">
        <v>0</v>
      </c>
      <c r="O345" s="24">
        <v>244000</v>
      </c>
      <c r="P345" s="24">
        <v>244000</v>
      </c>
      <c r="Q345" s="24">
        <v>244000</v>
      </c>
    </row>
    <row r="346" spans="1:17" x14ac:dyDescent="0.2">
      <c r="A346" s="35"/>
      <c r="B346" s="19" t="s">
        <v>105</v>
      </c>
      <c r="C346" s="16">
        <v>301010021</v>
      </c>
      <c r="D346" s="25"/>
      <c r="E346" s="18"/>
      <c r="F346" s="18"/>
      <c r="G346" s="49"/>
      <c r="H346" s="49"/>
      <c r="I346" s="49"/>
      <c r="J346" s="20">
        <v>709</v>
      </c>
      <c r="K346" s="26">
        <v>1630211030</v>
      </c>
      <c r="L346" s="43">
        <v>610</v>
      </c>
      <c r="M346" s="24">
        <v>0</v>
      </c>
      <c r="N346" s="24">
        <v>0</v>
      </c>
      <c r="O346" s="23">
        <v>156000</v>
      </c>
      <c r="P346" s="23">
        <v>156000</v>
      </c>
      <c r="Q346" s="23">
        <v>156000</v>
      </c>
    </row>
    <row r="347" spans="1:17" x14ac:dyDescent="0.2">
      <c r="A347" s="35"/>
      <c r="B347" s="19" t="s">
        <v>105</v>
      </c>
      <c r="C347" s="16">
        <v>301010021</v>
      </c>
      <c r="D347" s="25"/>
      <c r="E347" s="18"/>
      <c r="F347" s="18"/>
      <c r="G347" s="49"/>
      <c r="H347" s="49"/>
      <c r="I347" s="49"/>
      <c r="J347" s="20">
        <v>709</v>
      </c>
      <c r="K347" s="26">
        <v>1630211040</v>
      </c>
      <c r="L347" s="43">
        <v>610</v>
      </c>
      <c r="M347" s="24">
        <v>0</v>
      </c>
      <c r="N347" s="24">
        <v>0</v>
      </c>
      <c r="O347" s="24">
        <v>20800</v>
      </c>
      <c r="P347" s="24">
        <v>20800</v>
      </c>
      <c r="Q347" s="24">
        <v>20800</v>
      </c>
    </row>
    <row r="348" spans="1:17" x14ac:dyDescent="0.2">
      <c r="A348" s="35"/>
      <c r="B348" s="19" t="s">
        <v>102</v>
      </c>
      <c r="C348" s="16">
        <v>301010021</v>
      </c>
      <c r="D348" s="25"/>
      <c r="E348" s="18"/>
      <c r="F348" s="18"/>
      <c r="G348" s="49"/>
      <c r="H348" s="49"/>
      <c r="I348" s="49"/>
      <c r="J348" s="20">
        <v>709</v>
      </c>
      <c r="K348" s="26">
        <v>1630211020</v>
      </c>
      <c r="L348" s="43">
        <v>240</v>
      </c>
      <c r="M348" s="24">
        <v>0</v>
      </c>
      <c r="N348" s="24">
        <v>0</v>
      </c>
      <c r="O348" s="23">
        <v>70000</v>
      </c>
      <c r="P348" s="23">
        <v>70000</v>
      </c>
      <c r="Q348" s="23">
        <v>70000</v>
      </c>
    </row>
    <row r="349" spans="1:17" x14ac:dyDescent="0.2">
      <c r="A349" s="35"/>
      <c r="B349" s="19" t="s">
        <v>103</v>
      </c>
      <c r="C349" s="16">
        <v>301010021</v>
      </c>
      <c r="D349" s="25"/>
      <c r="E349" s="18"/>
      <c r="F349" s="18"/>
      <c r="G349" s="49"/>
      <c r="H349" s="49"/>
      <c r="I349" s="49"/>
      <c r="J349" s="20">
        <v>709</v>
      </c>
      <c r="K349" s="26">
        <v>1630211020</v>
      </c>
      <c r="L349" s="43">
        <v>240</v>
      </c>
      <c r="M349" s="24">
        <v>0</v>
      </c>
      <c r="N349" s="24">
        <v>0</v>
      </c>
      <c r="O349" s="24">
        <v>250000</v>
      </c>
      <c r="P349" s="24">
        <v>250000</v>
      </c>
      <c r="Q349" s="24">
        <v>250000</v>
      </c>
    </row>
    <row r="350" spans="1:17" x14ac:dyDescent="0.2">
      <c r="A350" s="35"/>
      <c r="B350" s="19" t="s">
        <v>106</v>
      </c>
      <c r="C350" s="16">
        <v>301010021</v>
      </c>
      <c r="D350" s="25"/>
      <c r="E350" s="18"/>
      <c r="F350" s="18"/>
      <c r="G350" s="49"/>
      <c r="H350" s="49"/>
      <c r="I350" s="49"/>
      <c r="J350" s="20">
        <v>709</v>
      </c>
      <c r="K350" s="26">
        <v>1630211010</v>
      </c>
      <c r="L350" s="43">
        <v>240</v>
      </c>
      <c r="M350" s="24">
        <v>0</v>
      </c>
      <c r="N350" s="24">
        <v>0</v>
      </c>
      <c r="O350" s="24">
        <v>200000</v>
      </c>
      <c r="P350" s="24">
        <v>200000</v>
      </c>
      <c r="Q350" s="24">
        <v>200000</v>
      </c>
    </row>
    <row r="351" spans="1:17" x14ac:dyDescent="0.2">
      <c r="A351" s="35"/>
      <c r="B351" s="19" t="s">
        <v>106</v>
      </c>
      <c r="C351" s="16">
        <v>301010021</v>
      </c>
      <c r="D351" s="25"/>
      <c r="E351" s="18"/>
      <c r="F351" s="18"/>
      <c r="G351" s="49"/>
      <c r="H351" s="49"/>
      <c r="I351" s="49"/>
      <c r="J351" s="20">
        <v>709</v>
      </c>
      <c r="K351" s="26">
        <v>1630211050</v>
      </c>
      <c r="L351" s="43">
        <v>240</v>
      </c>
      <c r="M351" s="24">
        <v>0</v>
      </c>
      <c r="N351" s="24">
        <v>0</v>
      </c>
      <c r="O351" s="24">
        <v>100000</v>
      </c>
      <c r="P351" s="24">
        <v>100000</v>
      </c>
      <c r="Q351" s="24">
        <v>100000</v>
      </c>
    </row>
    <row r="352" spans="1:17" s="15" customFormat="1" ht="147" customHeight="1" x14ac:dyDescent="0.25">
      <c r="A352" s="73"/>
      <c r="B352" s="10"/>
      <c r="C352" s="11">
        <v>301010022</v>
      </c>
      <c r="D352" s="135" t="s">
        <v>211</v>
      </c>
      <c r="E352" s="135"/>
      <c r="F352" s="135"/>
      <c r="G352" s="55"/>
      <c r="H352" s="55"/>
      <c r="I352" s="55"/>
      <c r="J352" s="12"/>
      <c r="K352" s="13"/>
      <c r="L352" s="42"/>
      <c r="M352" s="14">
        <f>SUM(M359:M375)</f>
        <v>43751800</v>
      </c>
      <c r="N352" s="14">
        <f>SUM(N359:N375)</f>
        <v>43338000</v>
      </c>
      <c r="O352" s="14">
        <f>SUM(O359:O375)</f>
        <v>45609500</v>
      </c>
      <c r="P352" s="14">
        <f>SUM(P359:P375)</f>
        <v>47110500</v>
      </c>
      <c r="Q352" s="14">
        <f>SUM(Q359:Q375)</f>
        <v>46665100</v>
      </c>
    </row>
    <row r="353" spans="1:17" ht="30.6" x14ac:dyDescent="0.2">
      <c r="A353" s="35"/>
      <c r="B353" s="19"/>
      <c r="C353" s="16">
        <v>301010022</v>
      </c>
      <c r="D353" s="25"/>
      <c r="E353" s="18"/>
      <c r="F353" s="27" t="s">
        <v>59</v>
      </c>
      <c r="G353" s="51" t="s">
        <v>40</v>
      </c>
      <c r="H353" s="52">
        <v>42005</v>
      </c>
      <c r="I353" s="49"/>
      <c r="J353" s="20"/>
      <c r="K353" s="21"/>
      <c r="L353" s="43"/>
      <c r="M353" s="24"/>
      <c r="N353" s="24"/>
      <c r="O353" s="23"/>
      <c r="P353" s="23"/>
      <c r="Q353" s="23"/>
    </row>
    <row r="354" spans="1:17" ht="20.399999999999999" x14ac:dyDescent="0.2">
      <c r="A354" s="35"/>
      <c r="B354" s="19"/>
      <c r="C354" s="16">
        <v>301010022</v>
      </c>
      <c r="D354" s="25"/>
      <c r="E354" s="18"/>
      <c r="F354" s="79" t="s">
        <v>413</v>
      </c>
      <c r="G354" s="51" t="s">
        <v>40</v>
      </c>
      <c r="H354" s="52">
        <v>42005</v>
      </c>
      <c r="I354" s="49"/>
      <c r="J354" s="20"/>
      <c r="K354" s="21"/>
      <c r="L354" s="43"/>
      <c r="M354" s="24"/>
      <c r="N354" s="24"/>
      <c r="O354" s="23"/>
      <c r="P354" s="23"/>
      <c r="Q354" s="23"/>
    </row>
    <row r="355" spans="1:17" ht="30.6" x14ac:dyDescent="0.2">
      <c r="A355" s="35"/>
      <c r="B355" s="19"/>
      <c r="C355" s="16">
        <v>301010022</v>
      </c>
      <c r="D355" s="25"/>
      <c r="E355" s="18"/>
      <c r="F355" s="27" t="s">
        <v>424</v>
      </c>
      <c r="G355" s="51" t="s">
        <v>60</v>
      </c>
      <c r="H355" s="52">
        <v>42671</v>
      </c>
      <c r="I355" s="49"/>
      <c r="J355" s="20"/>
      <c r="K355" s="21"/>
      <c r="L355" s="43"/>
      <c r="M355" s="24"/>
      <c r="N355" s="24"/>
      <c r="O355" s="23"/>
      <c r="P355" s="23"/>
      <c r="Q355" s="23"/>
    </row>
    <row r="356" spans="1:17" ht="30.6" x14ac:dyDescent="0.2">
      <c r="A356" s="35"/>
      <c r="B356" s="19"/>
      <c r="C356" s="16">
        <v>301010022</v>
      </c>
      <c r="D356" s="25"/>
      <c r="E356" s="18"/>
      <c r="F356" s="27" t="s">
        <v>425</v>
      </c>
      <c r="G356" s="51" t="s">
        <v>43</v>
      </c>
      <c r="H356" s="52">
        <v>42727</v>
      </c>
      <c r="I356" s="49"/>
      <c r="J356" s="20"/>
      <c r="K356" s="21"/>
      <c r="L356" s="43"/>
      <c r="M356" s="24"/>
      <c r="N356" s="24"/>
      <c r="O356" s="23"/>
      <c r="P356" s="23"/>
      <c r="Q356" s="23"/>
    </row>
    <row r="357" spans="1:17" ht="30.6" x14ac:dyDescent="0.2">
      <c r="A357" s="35"/>
      <c r="B357" s="19"/>
      <c r="C357" s="16">
        <v>301010022</v>
      </c>
      <c r="D357" s="25"/>
      <c r="E357" s="18"/>
      <c r="F357" s="27" t="s">
        <v>426</v>
      </c>
      <c r="G357" s="51" t="s">
        <v>43</v>
      </c>
      <c r="H357" s="51" t="s">
        <v>158</v>
      </c>
      <c r="I357" s="49"/>
      <c r="J357" s="20"/>
      <c r="K357" s="21"/>
      <c r="L357" s="43"/>
      <c r="M357" s="24"/>
      <c r="N357" s="24"/>
      <c r="O357" s="23"/>
      <c r="P357" s="23"/>
      <c r="Q357" s="23"/>
    </row>
    <row r="358" spans="1:17" ht="40.799999999999997" x14ac:dyDescent="0.2">
      <c r="A358" s="35"/>
      <c r="B358" s="19"/>
      <c r="C358" s="16">
        <v>301010022</v>
      </c>
      <c r="D358" s="25"/>
      <c r="E358" s="18"/>
      <c r="F358" s="18" t="s">
        <v>202</v>
      </c>
      <c r="G358" s="51"/>
      <c r="H358" s="51"/>
      <c r="I358" s="49"/>
      <c r="J358" s="20"/>
      <c r="K358" s="21"/>
      <c r="L358" s="43"/>
      <c r="M358" s="24"/>
      <c r="N358" s="24"/>
      <c r="O358" s="23"/>
      <c r="P358" s="23"/>
      <c r="Q358" s="23"/>
    </row>
    <row r="359" spans="1:17" x14ac:dyDescent="0.2">
      <c r="A359" s="35"/>
      <c r="B359" s="19" t="s">
        <v>105</v>
      </c>
      <c r="C359" s="16">
        <v>301010022</v>
      </c>
      <c r="D359" s="25"/>
      <c r="E359" s="18"/>
      <c r="F359" s="18"/>
      <c r="G359" s="49"/>
      <c r="H359" s="49"/>
      <c r="I359" s="49"/>
      <c r="J359" s="20">
        <v>709</v>
      </c>
      <c r="K359" s="21">
        <v>110500590</v>
      </c>
      <c r="L359" s="43">
        <v>110</v>
      </c>
      <c r="M359" s="24">
        <v>31009000</v>
      </c>
      <c r="N359" s="24">
        <v>31009000</v>
      </c>
      <c r="O359" s="24">
        <v>0</v>
      </c>
      <c r="P359" s="24">
        <v>0</v>
      </c>
      <c r="Q359" s="24">
        <v>0</v>
      </c>
    </row>
    <row r="360" spans="1:17" x14ac:dyDescent="0.2">
      <c r="A360" s="35"/>
      <c r="B360" s="19" t="s">
        <v>105</v>
      </c>
      <c r="C360" s="16">
        <v>301010022</v>
      </c>
      <c r="D360" s="25"/>
      <c r="E360" s="18"/>
      <c r="F360" s="18"/>
      <c r="G360" s="49"/>
      <c r="H360" s="49"/>
      <c r="I360" s="49"/>
      <c r="J360" s="20">
        <v>709</v>
      </c>
      <c r="K360" s="21">
        <v>110500590</v>
      </c>
      <c r="L360" s="43">
        <v>240</v>
      </c>
      <c r="M360" s="24">
        <v>5633400</v>
      </c>
      <c r="N360" s="24">
        <v>5255900</v>
      </c>
      <c r="O360" s="24">
        <v>0</v>
      </c>
      <c r="P360" s="24">
        <v>0</v>
      </c>
      <c r="Q360" s="24">
        <v>0</v>
      </c>
    </row>
    <row r="361" spans="1:17" x14ac:dyDescent="0.2">
      <c r="A361" s="35"/>
      <c r="B361" s="19" t="s">
        <v>105</v>
      </c>
      <c r="C361" s="16">
        <v>301010022</v>
      </c>
      <c r="D361" s="25"/>
      <c r="E361" s="18"/>
      <c r="F361" s="18"/>
      <c r="G361" s="49"/>
      <c r="H361" s="49"/>
      <c r="I361" s="49"/>
      <c r="J361" s="20">
        <v>709</v>
      </c>
      <c r="K361" s="21">
        <v>110500590</v>
      </c>
      <c r="L361" s="43">
        <v>850</v>
      </c>
      <c r="M361" s="24">
        <v>40500</v>
      </c>
      <c r="N361" s="24">
        <v>40400</v>
      </c>
      <c r="O361" s="24">
        <v>0</v>
      </c>
      <c r="P361" s="24">
        <v>0</v>
      </c>
      <c r="Q361" s="24">
        <v>0</v>
      </c>
    </row>
    <row r="362" spans="1:17" x14ac:dyDescent="0.2">
      <c r="A362" s="35"/>
      <c r="B362" s="19" t="s">
        <v>105</v>
      </c>
      <c r="C362" s="16">
        <v>301010022</v>
      </c>
      <c r="D362" s="25"/>
      <c r="E362" s="18"/>
      <c r="F362" s="18"/>
      <c r="G362" s="49"/>
      <c r="H362" s="49"/>
      <c r="I362" s="49"/>
      <c r="J362" s="20">
        <v>709</v>
      </c>
      <c r="K362" s="21">
        <v>130500590</v>
      </c>
      <c r="L362" s="43">
        <v>110</v>
      </c>
      <c r="M362" s="24">
        <v>0</v>
      </c>
      <c r="N362" s="24">
        <v>0</v>
      </c>
      <c r="O362" s="24">
        <v>33219600</v>
      </c>
      <c r="P362" s="24">
        <v>35030000</v>
      </c>
      <c r="Q362" s="24">
        <v>35030000</v>
      </c>
    </row>
    <row r="363" spans="1:17" x14ac:dyDescent="0.2">
      <c r="A363" s="35"/>
      <c r="B363" s="19" t="s">
        <v>105</v>
      </c>
      <c r="C363" s="16">
        <v>301010022</v>
      </c>
      <c r="D363" s="25"/>
      <c r="E363" s="18"/>
      <c r="F363" s="18"/>
      <c r="G363" s="49"/>
      <c r="H363" s="49"/>
      <c r="I363" s="49"/>
      <c r="J363" s="20">
        <v>709</v>
      </c>
      <c r="K363" s="21">
        <v>130500590</v>
      </c>
      <c r="L363" s="43">
        <v>240</v>
      </c>
      <c r="M363" s="24">
        <v>0</v>
      </c>
      <c r="N363" s="24">
        <v>0</v>
      </c>
      <c r="O363" s="24">
        <v>4635100</v>
      </c>
      <c r="P363" s="24">
        <v>3990700</v>
      </c>
      <c r="Q363" s="24">
        <v>3545300</v>
      </c>
    </row>
    <row r="364" spans="1:17" x14ac:dyDescent="0.2">
      <c r="A364" s="35"/>
      <c r="B364" s="19" t="s">
        <v>105</v>
      </c>
      <c r="C364" s="16">
        <v>301010022</v>
      </c>
      <c r="D364" s="25"/>
      <c r="E364" s="18"/>
      <c r="F364" s="18"/>
      <c r="G364" s="49"/>
      <c r="H364" s="49"/>
      <c r="I364" s="49"/>
      <c r="J364" s="20">
        <v>709</v>
      </c>
      <c r="K364" s="21">
        <v>130500590</v>
      </c>
      <c r="L364" s="43">
        <v>850</v>
      </c>
      <c r="M364" s="24">
        <v>0</v>
      </c>
      <c r="N364" s="24">
        <v>0</v>
      </c>
      <c r="O364" s="24">
        <v>45000</v>
      </c>
      <c r="P364" s="24">
        <v>45000</v>
      </c>
      <c r="Q364" s="24">
        <v>45000</v>
      </c>
    </row>
    <row r="365" spans="1:17" x14ac:dyDescent="0.2">
      <c r="A365" s="35"/>
      <c r="B365" s="19" t="s">
        <v>105</v>
      </c>
      <c r="C365" s="16">
        <v>301010022</v>
      </c>
      <c r="D365" s="25"/>
      <c r="E365" s="18"/>
      <c r="F365" s="18"/>
      <c r="G365" s="49"/>
      <c r="H365" s="49"/>
      <c r="I365" s="49"/>
      <c r="J365" s="20">
        <v>709</v>
      </c>
      <c r="K365" s="21">
        <v>110700590</v>
      </c>
      <c r="L365" s="43">
        <v>110</v>
      </c>
      <c r="M365" s="24">
        <v>6531500</v>
      </c>
      <c r="N365" s="24">
        <v>6531500</v>
      </c>
      <c r="O365" s="24">
        <v>0</v>
      </c>
      <c r="P365" s="24">
        <v>0</v>
      </c>
      <c r="Q365" s="24">
        <v>0</v>
      </c>
    </row>
    <row r="366" spans="1:17" x14ac:dyDescent="0.2">
      <c r="A366" s="35"/>
      <c r="B366" s="19" t="s">
        <v>105</v>
      </c>
      <c r="C366" s="16">
        <v>301010022</v>
      </c>
      <c r="D366" s="25"/>
      <c r="E366" s="18"/>
      <c r="F366" s="18"/>
      <c r="G366" s="49"/>
      <c r="H366" s="49"/>
      <c r="I366" s="49"/>
      <c r="J366" s="20">
        <v>709</v>
      </c>
      <c r="K366" s="21">
        <v>110700590</v>
      </c>
      <c r="L366" s="43">
        <v>240</v>
      </c>
      <c r="M366" s="24">
        <v>233200</v>
      </c>
      <c r="N366" s="24">
        <v>215300</v>
      </c>
      <c r="O366" s="24">
        <v>0</v>
      </c>
      <c r="P366" s="24">
        <v>0</v>
      </c>
      <c r="Q366" s="24">
        <v>0</v>
      </c>
    </row>
    <row r="367" spans="1:17" x14ac:dyDescent="0.2">
      <c r="A367" s="35"/>
      <c r="B367" s="19" t="s">
        <v>105</v>
      </c>
      <c r="C367" s="16">
        <v>301010022</v>
      </c>
      <c r="D367" s="25"/>
      <c r="E367" s="18"/>
      <c r="F367" s="18"/>
      <c r="G367" s="49"/>
      <c r="H367" s="49"/>
      <c r="I367" s="49"/>
      <c r="J367" s="20">
        <v>709</v>
      </c>
      <c r="K367" s="21">
        <v>110700590</v>
      </c>
      <c r="L367" s="43">
        <v>850</v>
      </c>
      <c r="M367" s="24">
        <v>14200</v>
      </c>
      <c r="N367" s="24">
        <v>7900</v>
      </c>
      <c r="O367" s="24">
        <v>0</v>
      </c>
      <c r="P367" s="24">
        <v>0</v>
      </c>
      <c r="Q367" s="24">
        <v>0</v>
      </c>
    </row>
    <row r="368" spans="1:17" x14ac:dyDescent="0.2">
      <c r="A368" s="35"/>
      <c r="B368" s="19" t="s">
        <v>105</v>
      </c>
      <c r="C368" s="16">
        <v>301010022</v>
      </c>
      <c r="D368" s="25"/>
      <c r="E368" s="18"/>
      <c r="F368" s="18"/>
      <c r="G368" s="49"/>
      <c r="H368" s="49"/>
      <c r="I368" s="49"/>
      <c r="J368" s="20">
        <v>709</v>
      </c>
      <c r="K368" s="21">
        <v>130600590</v>
      </c>
      <c r="L368" s="43">
        <v>110</v>
      </c>
      <c r="M368" s="24">
        <v>0</v>
      </c>
      <c r="N368" s="24">
        <v>0</v>
      </c>
      <c r="O368" s="24">
        <v>7065300</v>
      </c>
      <c r="P368" s="24">
        <v>7450300</v>
      </c>
      <c r="Q368" s="24">
        <v>7450300</v>
      </c>
    </row>
    <row r="369" spans="1:17" x14ac:dyDescent="0.2">
      <c r="A369" s="35"/>
      <c r="B369" s="19" t="s">
        <v>105</v>
      </c>
      <c r="C369" s="16">
        <v>301010022</v>
      </c>
      <c r="D369" s="25"/>
      <c r="E369" s="18"/>
      <c r="F369" s="18"/>
      <c r="G369" s="49"/>
      <c r="H369" s="49"/>
      <c r="I369" s="49"/>
      <c r="J369" s="20">
        <v>709</v>
      </c>
      <c r="K369" s="21">
        <v>130600590</v>
      </c>
      <c r="L369" s="43">
        <v>240</v>
      </c>
      <c r="M369" s="24">
        <v>0</v>
      </c>
      <c r="N369" s="24">
        <v>0</v>
      </c>
      <c r="O369" s="24">
        <v>225200</v>
      </c>
      <c r="P369" s="24">
        <v>175200</v>
      </c>
      <c r="Q369" s="24">
        <v>175200</v>
      </c>
    </row>
    <row r="370" spans="1:17" x14ac:dyDescent="0.2">
      <c r="A370" s="35"/>
      <c r="B370" s="19" t="s">
        <v>105</v>
      </c>
      <c r="C370" s="16">
        <v>301010022</v>
      </c>
      <c r="D370" s="25"/>
      <c r="E370" s="18"/>
      <c r="F370" s="18"/>
      <c r="G370" s="49"/>
      <c r="H370" s="49"/>
      <c r="I370" s="49"/>
      <c r="J370" s="20">
        <v>709</v>
      </c>
      <c r="K370" s="21">
        <v>130600590</v>
      </c>
      <c r="L370" s="43">
        <v>850</v>
      </c>
      <c r="M370" s="24">
        <v>0</v>
      </c>
      <c r="N370" s="24">
        <v>0</v>
      </c>
      <c r="O370" s="24">
        <v>14500</v>
      </c>
      <c r="P370" s="24">
        <v>14500</v>
      </c>
      <c r="Q370" s="24">
        <v>14500</v>
      </c>
    </row>
    <row r="371" spans="1:17" x14ac:dyDescent="0.2">
      <c r="A371" s="35"/>
      <c r="B371" s="19" t="s">
        <v>105</v>
      </c>
      <c r="C371" s="16">
        <v>301010022</v>
      </c>
      <c r="D371" s="25"/>
      <c r="E371" s="18"/>
      <c r="F371" s="18"/>
      <c r="G371" s="49"/>
      <c r="H371" s="49"/>
      <c r="I371" s="49"/>
      <c r="J371" s="20">
        <v>709</v>
      </c>
      <c r="K371" s="21">
        <v>110810800</v>
      </c>
      <c r="L371" s="43">
        <v>610</v>
      </c>
      <c r="M371" s="24">
        <v>145000</v>
      </c>
      <c r="N371" s="24">
        <v>133000</v>
      </c>
      <c r="O371" s="24">
        <v>0</v>
      </c>
      <c r="P371" s="24">
        <v>0</v>
      </c>
      <c r="Q371" s="24">
        <v>0</v>
      </c>
    </row>
    <row r="372" spans="1:17" x14ac:dyDescent="0.2">
      <c r="A372" s="35"/>
      <c r="B372" s="19" t="s">
        <v>105</v>
      </c>
      <c r="C372" s="16">
        <v>301010022</v>
      </c>
      <c r="D372" s="25"/>
      <c r="E372" s="18"/>
      <c r="F372" s="18"/>
      <c r="G372" s="49"/>
      <c r="H372" s="49"/>
      <c r="I372" s="49"/>
      <c r="J372" s="20">
        <v>709</v>
      </c>
      <c r="K372" s="21">
        <v>110810800</v>
      </c>
      <c r="L372" s="43">
        <v>620</v>
      </c>
      <c r="M372" s="24">
        <v>100000</v>
      </c>
      <c r="N372" s="24">
        <v>100000</v>
      </c>
      <c r="O372" s="24">
        <v>0</v>
      </c>
      <c r="P372" s="24">
        <v>0</v>
      </c>
      <c r="Q372" s="24">
        <v>0</v>
      </c>
    </row>
    <row r="373" spans="1:17" x14ac:dyDescent="0.2">
      <c r="A373" s="35"/>
      <c r="B373" s="19" t="s">
        <v>105</v>
      </c>
      <c r="C373" s="16">
        <v>301010022</v>
      </c>
      <c r="D373" s="25"/>
      <c r="E373" s="18"/>
      <c r="F373" s="18"/>
      <c r="G373" s="49"/>
      <c r="H373" s="49"/>
      <c r="I373" s="49"/>
      <c r="J373" s="20">
        <v>709</v>
      </c>
      <c r="K373" s="21">
        <v>130710800</v>
      </c>
      <c r="L373" s="43">
        <v>610</v>
      </c>
      <c r="M373" s="24">
        <v>0</v>
      </c>
      <c r="N373" s="24">
        <v>0</v>
      </c>
      <c r="O373" s="24">
        <v>254800</v>
      </c>
      <c r="P373" s="24">
        <v>254800</v>
      </c>
      <c r="Q373" s="24">
        <v>254800</v>
      </c>
    </row>
    <row r="374" spans="1:17" x14ac:dyDescent="0.2">
      <c r="A374" s="35"/>
      <c r="B374" s="19" t="s">
        <v>102</v>
      </c>
      <c r="C374" s="16">
        <v>301010022</v>
      </c>
      <c r="D374" s="25"/>
      <c r="E374" s="18"/>
      <c r="F374" s="18"/>
      <c r="G374" s="49"/>
      <c r="H374" s="49"/>
      <c r="I374" s="49"/>
      <c r="J374" s="20">
        <v>709</v>
      </c>
      <c r="K374" s="21">
        <v>730240020</v>
      </c>
      <c r="L374" s="43">
        <v>330</v>
      </c>
      <c r="M374" s="24">
        <v>0</v>
      </c>
      <c r="N374" s="24">
        <v>0</v>
      </c>
      <c r="O374" s="24">
        <v>150000</v>
      </c>
      <c r="P374" s="24">
        <v>150000</v>
      </c>
      <c r="Q374" s="24">
        <v>150000</v>
      </c>
    </row>
    <row r="375" spans="1:17" x14ac:dyDescent="0.2">
      <c r="A375" s="35"/>
      <c r="B375" s="19" t="s">
        <v>102</v>
      </c>
      <c r="C375" s="16">
        <v>301010022</v>
      </c>
      <c r="D375" s="25"/>
      <c r="E375" s="18"/>
      <c r="F375" s="18"/>
      <c r="G375" s="49"/>
      <c r="H375" s="49"/>
      <c r="I375" s="49"/>
      <c r="J375" s="20">
        <v>709</v>
      </c>
      <c r="K375" s="21">
        <v>710240020</v>
      </c>
      <c r="L375" s="43">
        <v>330</v>
      </c>
      <c r="M375" s="24">
        <v>45000</v>
      </c>
      <c r="N375" s="24">
        <v>45000</v>
      </c>
      <c r="O375" s="24">
        <v>0</v>
      </c>
      <c r="P375" s="24">
        <v>0</v>
      </c>
      <c r="Q375" s="24">
        <v>0</v>
      </c>
    </row>
    <row r="376" spans="1:17" s="15" customFormat="1" ht="93" customHeight="1" x14ac:dyDescent="0.25">
      <c r="A376" s="73">
        <v>303000000</v>
      </c>
      <c r="B376" s="10"/>
      <c r="C376" s="11">
        <v>301010023</v>
      </c>
      <c r="D376" s="135" t="s">
        <v>168</v>
      </c>
      <c r="E376" s="135"/>
      <c r="F376" s="135"/>
      <c r="G376" s="55"/>
      <c r="H376" s="55"/>
      <c r="I376" s="55"/>
      <c r="J376" s="12"/>
      <c r="K376" s="13"/>
      <c r="L376" s="42"/>
      <c r="M376" s="14">
        <f t="shared" ref="M376:Q376" si="5">SUM(M378:M378)</f>
        <v>34100</v>
      </c>
      <c r="N376" s="14">
        <f t="shared" ref="N376" si="6">SUM(N378:N378)</f>
        <v>31300</v>
      </c>
      <c r="O376" s="14">
        <f t="shared" si="5"/>
        <v>0</v>
      </c>
      <c r="P376" s="14">
        <f t="shared" si="5"/>
        <v>0</v>
      </c>
      <c r="Q376" s="14">
        <f t="shared" si="5"/>
        <v>0</v>
      </c>
    </row>
    <row r="377" spans="1:17" ht="51" x14ac:dyDescent="0.2">
      <c r="A377" s="35"/>
      <c r="B377" s="19"/>
      <c r="C377" s="16">
        <v>301010023</v>
      </c>
      <c r="D377" s="25"/>
      <c r="E377" s="18"/>
      <c r="F377" s="27" t="s">
        <v>77</v>
      </c>
      <c r="G377" s="58" t="s">
        <v>40</v>
      </c>
      <c r="H377" s="59">
        <v>42005</v>
      </c>
      <c r="I377" s="49"/>
      <c r="J377" s="20"/>
      <c r="K377" s="21"/>
      <c r="L377" s="43"/>
      <c r="M377" s="24"/>
      <c r="N377" s="24"/>
      <c r="O377" s="23"/>
      <c r="P377" s="23"/>
      <c r="Q377" s="23"/>
    </row>
    <row r="378" spans="1:17" x14ac:dyDescent="0.2">
      <c r="A378" s="35"/>
      <c r="B378" s="19" t="s">
        <v>99</v>
      </c>
      <c r="C378" s="16">
        <v>301010023</v>
      </c>
      <c r="D378" s="25"/>
      <c r="E378" s="18"/>
      <c r="F378" s="18"/>
      <c r="G378" s="49"/>
      <c r="H378" s="49"/>
      <c r="I378" s="49"/>
      <c r="J378" s="20">
        <v>902</v>
      </c>
      <c r="K378" s="26">
        <v>310410120</v>
      </c>
      <c r="L378" s="43">
        <v>410</v>
      </c>
      <c r="M378" s="24">
        <v>34100</v>
      </c>
      <c r="N378" s="24">
        <v>31300</v>
      </c>
      <c r="O378" s="24">
        <v>0</v>
      </c>
      <c r="P378" s="24">
        <v>0</v>
      </c>
      <c r="Q378" s="24">
        <v>0</v>
      </c>
    </row>
    <row r="379" spans="1:17" s="15" customFormat="1" ht="46.2" hidden="1" customHeight="1" x14ac:dyDescent="0.25">
      <c r="A379" s="73">
        <v>303000000</v>
      </c>
      <c r="B379" s="10"/>
      <c r="C379" s="11">
        <v>301010024</v>
      </c>
      <c r="D379" s="135" t="s">
        <v>129</v>
      </c>
      <c r="E379" s="135"/>
      <c r="F379" s="135"/>
      <c r="G379" s="55"/>
      <c r="H379" s="55"/>
      <c r="I379" s="55"/>
      <c r="J379" s="12"/>
      <c r="K379" s="13"/>
      <c r="L379" s="42"/>
      <c r="M379" s="14">
        <f>SUM(M381:M385)</f>
        <v>0</v>
      </c>
      <c r="N379" s="14">
        <f>SUM(N381:N385)</f>
        <v>0</v>
      </c>
      <c r="O379" s="14">
        <f>SUM(O381:O385)</f>
        <v>0</v>
      </c>
      <c r="P379" s="14">
        <f>SUM(P381:P385)</f>
        <v>0</v>
      </c>
      <c r="Q379" s="14">
        <f>SUM(Q381:Q385)</f>
        <v>0</v>
      </c>
    </row>
    <row r="380" spans="1:17" ht="51" hidden="1" x14ac:dyDescent="0.2">
      <c r="A380" s="35"/>
      <c r="B380" s="19"/>
      <c r="C380" s="16">
        <v>301010024</v>
      </c>
      <c r="D380" s="25"/>
      <c r="E380" s="18"/>
      <c r="F380" s="27" t="s">
        <v>77</v>
      </c>
      <c r="G380" s="58" t="s">
        <v>40</v>
      </c>
      <c r="H380" s="59">
        <v>42005</v>
      </c>
      <c r="I380" s="49"/>
      <c r="J380" s="20"/>
      <c r="K380" s="21"/>
      <c r="L380" s="43"/>
      <c r="M380" s="24"/>
      <c r="N380" s="24"/>
      <c r="O380" s="23"/>
      <c r="P380" s="23"/>
      <c r="Q380" s="23"/>
    </row>
    <row r="381" spans="1:17" hidden="1" x14ac:dyDescent="0.2">
      <c r="A381" s="35"/>
      <c r="B381" s="19" t="s">
        <v>99</v>
      </c>
      <c r="C381" s="16">
        <v>301010024</v>
      </c>
      <c r="D381" s="25"/>
      <c r="E381" s="18"/>
      <c r="F381" s="18"/>
      <c r="G381" s="49"/>
      <c r="H381" s="49"/>
      <c r="I381" s="49"/>
      <c r="J381" s="20">
        <v>503</v>
      </c>
      <c r="K381" s="26" t="s">
        <v>101</v>
      </c>
      <c r="L381" s="43">
        <v>240</v>
      </c>
      <c r="M381" s="24">
        <v>0</v>
      </c>
      <c r="N381" s="24">
        <v>0</v>
      </c>
      <c r="O381" s="24">
        <v>0</v>
      </c>
      <c r="P381" s="24">
        <v>0</v>
      </c>
      <c r="Q381" s="24">
        <v>0</v>
      </c>
    </row>
    <row r="382" spans="1:17" hidden="1" x14ac:dyDescent="0.2">
      <c r="A382" s="35"/>
      <c r="B382" s="19" t="s">
        <v>99</v>
      </c>
      <c r="C382" s="16">
        <v>301010024</v>
      </c>
      <c r="D382" s="25"/>
      <c r="E382" s="18"/>
      <c r="F382" s="18"/>
      <c r="G382" s="49"/>
      <c r="H382" s="49"/>
      <c r="I382" s="49"/>
      <c r="J382" s="20">
        <v>503</v>
      </c>
      <c r="K382" s="26" t="s">
        <v>133</v>
      </c>
      <c r="L382" s="43">
        <v>240</v>
      </c>
      <c r="M382" s="24">
        <v>0</v>
      </c>
      <c r="N382" s="24">
        <v>0</v>
      </c>
      <c r="O382" s="24">
        <v>0</v>
      </c>
      <c r="P382" s="24">
        <v>0</v>
      </c>
      <c r="Q382" s="24">
        <v>0</v>
      </c>
    </row>
    <row r="383" spans="1:17" hidden="1" x14ac:dyDescent="0.2">
      <c r="A383" s="35"/>
      <c r="B383" s="19" t="s">
        <v>99</v>
      </c>
      <c r="C383" s="16">
        <v>301010024</v>
      </c>
      <c r="D383" s="25"/>
      <c r="E383" s="18"/>
      <c r="F383" s="18"/>
      <c r="G383" s="49"/>
      <c r="H383" s="49"/>
      <c r="I383" s="49"/>
      <c r="J383" s="20">
        <v>503</v>
      </c>
      <c r="K383" s="26" t="s">
        <v>155</v>
      </c>
      <c r="L383" s="43">
        <v>240</v>
      </c>
      <c r="M383" s="24">
        <v>0</v>
      </c>
      <c r="N383" s="24">
        <v>0</v>
      </c>
      <c r="O383" s="24">
        <v>0</v>
      </c>
      <c r="P383" s="24">
        <v>0</v>
      </c>
      <c r="Q383" s="24">
        <v>0</v>
      </c>
    </row>
    <row r="384" spans="1:17" hidden="1" x14ac:dyDescent="0.2">
      <c r="A384" s="35"/>
      <c r="B384" s="19" t="s">
        <v>320</v>
      </c>
      <c r="C384" s="16">
        <v>301010024</v>
      </c>
      <c r="D384" s="25"/>
      <c r="E384" s="18"/>
      <c r="F384" s="18"/>
      <c r="G384" s="49"/>
      <c r="H384" s="49"/>
      <c r="I384" s="49"/>
      <c r="J384" s="20">
        <v>503</v>
      </c>
      <c r="K384" s="26" t="s">
        <v>327</v>
      </c>
      <c r="L384" s="43">
        <v>240</v>
      </c>
      <c r="M384" s="24">
        <v>0</v>
      </c>
      <c r="N384" s="24">
        <v>0</v>
      </c>
      <c r="O384" s="24">
        <v>0</v>
      </c>
      <c r="P384" s="24">
        <v>0</v>
      </c>
      <c r="Q384" s="24">
        <v>0</v>
      </c>
    </row>
    <row r="385" spans="1:17" hidden="1" x14ac:dyDescent="0.2">
      <c r="A385" s="35"/>
      <c r="B385" s="19" t="s">
        <v>320</v>
      </c>
      <c r="C385" s="16">
        <v>301010024</v>
      </c>
      <c r="D385" s="25"/>
      <c r="E385" s="18"/>
      <c r="F385" s="18"/>
      <c r="G385" s="49"/>
      <c r="H385" s="49"/>
      <c r="I385" s="49"/>
      <c r="J385" s="20">
        <v>503</v>
      </c>
      <c r="K385" s="26" t="s">
        <v>328</v>
      </c>
      <c r="L385" s="43">
        <v>240</v>
      </c>
      <c r="M385" s="24">
        <v>0</v>
      </c>
      <c r="N385" s="24">
        <v>0</v>
      </c>
      <c r="O385" s="24">
        <v>0</v>
      </c>
      <c r="P385" s="24">
        <v>0</v>
      </c>
      <c r="Q385" s="24">
        <v>0</v>
      </c>
    </row>
    <row r="386" spans="1:17" s="15" customFormat="1" ht="331.8" customHeight="1" x14ac:dyDescent="0.25">
      <c r="A386" s="73">
        <v>301000000</v>
      </c>
      <c r="B386" s="10"/>
      <c r="C386" s="11">
        <v>301010025</v>
      </c>
      <c r="D386" s="135" t="s">
        <v>212</v>
      </c>
      <c r="E386" s="135"/>
      <c r="F386" s="135"/>
      <c r="G386" s="55"/>
      <c r="H386" s="55"/>
      <c r="I386" s="55"/>
      <c r="J386" s="12"/>
      <c r="K386" s="13"/>
      <c r="L386" s="42"/>
      <c r="M386" s="14">
        <f>SUM(M389:M396)</f>
        <v>989000</v>
      </c>
      <c r="N386" s="14">
        <f>SUM(N389:N396)</f>
        <v>489000</v>
      </c>
      <c r="O386" s="14">
        <f>SUM(O389:O396)</f>
        <v>2293500</v>
      </c>
      <c r="P386" s="14">
        <f>SUM(P389:P396)</f>
        <v>689400</v>
      </c>
      <c r="Q386" s="14">
        <f>SUM(Q389:Q396)</f>
        <v>689400</v>
      </c>
    </row>
    <row r="387" spans="1:17" ht="20.399999999999999" x14ac:dyDescent="0.2">
      <c r="A387" s="35"/>
      <c r="B387" s="19"/>
      <c r="C387" s="16">
        <v>301010025</v>
      </c>
      <c r="D387" s="25"/>
      <c r="E387" s="18"/>
      <c r="F387" s="18" t="s">
        <v>61</v>
      </c>
      <c r="G387" s="50" t="s">
        <v>43</v>
      </c>
      <c r="H387" s="50">
        <v>40903</v>
      </c>
      <c r="I387" s="49"/>
      <c r="J387" s="20"/>
      <c r="K387" s="21"/>
      <c r="L387" s="43"/>
      <c r="M387" s="24"/>
      <c r="N387" s="24"/>
      <c r="O387" s="23"/>
      <c r="P387" s="23"/>
      <c r="Q387" s="23"/>
    </row>
    <row r="388" spans="1:17" ht="40.799999999999997" x14ac:dyDescent="0.2">
      <c r="A388" s="35"/>
      <c r="B388" s="19"/>
      <c r="C388" s="16">
        <v>301010025</v>
      </c>
      <c r="D388" s="25"/>
      <c r="E388" s="18"/>
      <c r="F388" s="18" t="s">
        <v>38</v>
      </c>
      <c r="G388" s="49" t="s">
        <v>43</v>
      </c>
      <c r="H388" s="50">
        <v>42005</v>
      </c>
      <c r="I388" s="49"/>
      <c r="J388" s="20"/>
      <c r="K388" s="21"/>
      <c r="L388" s="43"/>
      <c r="M388" s="24"/>
      <c r="N388" s="24"/>
      <c r="O388" s="23"/>
      <c r="P388" s="23"/>
      <c r="Q388" s="23"/>
    </row>
    <row r="389" spans="1:17" x14ac:dyDescent="0.2">
      <c r="A389" s="35"/>
      <c r="B389" s="19" t="s">
        <v>99</v>
      </c>
      <c r="C389" s="16">
        <v>301010025</v>
      </c>
      <c r="D389" s="25"/>
      <c r="E389" s="18"/>
      <c r="F389" s="18"/>
      <c r="G389" s="49"/>
      <c r="H389" s="49"/>
      <c r="I389" s="49"/>
      <c r="J389" s="20">
        <v>412</v>
      </c>
      <c r="K389" s="21">
        <v>360100590</v>
      </c>
      <c r="L389" s="43">
        <v>610</v>
      </c>
      <c r="M389" s="24">
        <v>261500</v>
      </c>
      <c r="N389" s="24">
        <v>261500</v>
      </c>
      <c r="O389" s="24">
        <v>0</v>
      </c>
      <c r="P389" s="24">
        <v>0</v>
      </c>
      <c r="Q389" s="24">
        <v>0</v>
      </c>
    </row>
    <row r="390" spans="1:17" x14ac:dyDescent="0.2">
      <c r="A390" s="35"/>
      <c r="B390" s="19" t="s">
        <v>99</v>
      </c>
      <c r="C390" s="16">
        <v>301010025</v>
      </c>
      <c r="D390" s="25"/>
      <c r="E390" s="18"/>
      <c r="F390" s="18"/>
      <c r="G390" s="49"/>
      <c r="H390" s="49"/>
      <c r="I390" s="49"/>
      <c r="J390" s="20">
        <v>412</v>
      </c>
      <c r="K390" s="21">
        <v>330400590</v>
      </c>
      <c r="L390" s="43">
        <v>610</v>
      </c>
      <c r="M390" s="24">
        <v>0</v>
      </c>
      <c r="N390" s="24">
        <v>0</v>
      </c>
      <c r="O390" s="24">
        <v>274400</v>
      </c>
      <c r="P390" s="24">
        <v>289400</v>
      </c>
      <c r="Q390" s="24">
        <v>289400</v>
      </c>
    </row>
    <row r="391" spans="1:17" x14ac:dyDescent="0.2">
      <c r="A391" s="35"/>
      <c r="B391" s="19" t="s">
        <v>99</v>
      </c>
      <c r="C391" s="16">
        <v>301010025</v>
      </c>
      <c r="D391" s="25"/>
      <c r="E391" s="18"/>
      <c r="F391" s="18"/>
      <c r="G391" s="49"/>
      <c r="H391" s="49"/>
      <c r="I391" s="49"/>
      <c r="J391" s="20">
        <v>412</v>
      </c>
      <c r="K391" s="21">
        <v>330410040</v>
      </c>
      <c r="L391" s="43">
        <v>240</v>
      </c>
      <c r="M391" s="24">
        <v>0</v>
      </c>
      <c r="N391" s="24">
        <v>0</v>
      </c>
      <c r="O391" s="24">
        <v>500000</v>
      </c>
      <c r="P391" s="24">
        <v>100000</v>
      </c>
      <c r="Q391" s="24">
        <v>100000</v>
      </c>
    </row>
    <row r="392" spans="1:17" x14ac:dyDescent="0.2">
      <c r="A392" s="35"/>
      <c r="B392" s="19" t="s">
        <v>99</v>
      </c>
      <c r="C392" s="16">
        <v>301010025</v>
      </c>
      <c r="D392" s="25"/>
      <c r="E392" s="18"/>
      <c r="F392" s="18"/>
      <c r="G392" s="49"/>
      <c r="H392" s="49"/>
      <c r="I392" s="49"/>
      <c r="J392" s="20">
        <v>412</v>
      </c>
      <c r="K392" s="21">
        <v>360210140</v>
      </c>
      <c r="L392" s="43">
        <v>240</v>
      </c>
      <c r="M392" s="24">
        <v>227500</v>
      </c>
      <c r="N392" s="24">
        <v>227500</v>
      </c>
      <c r="O392" s="24">
        <v>0</v>
      </c>
      <c r="P392" s="24">
        <v>0</v>
      </c>
      <c r="Q392" s="24">
        <v>0</v>
      </c>
    </row>
    <row r="393" spans="1:17" x14ac:dyDescent="0.2">
      <c r="A393" s="35"/>
      <c r="B393" s="19" t="s">
        <v>99</v>
      </c>
      <c r="C393" s="16">
        <v>301010025</v>
      </c>
      <c r="D393" s="25"/>
      <c r="E393" s="18"/>
      <c r="F393" s="18"/>
      <c r="G393" s="49"/>
      <c r="H393" s="49"/>
      <c r="I393" s="49"/>
      <c r="J393" s="20">
        <v>412</v>
      </c>
      <c r="K393" s="21">
        <v>330410140</v>
      </c>
      <c r="L393" s="43">
        <v>240</v>
      </c>
      <c r="M393" s="24">
        <v>0</v>
      </c>
      <c r="N393" s="24">
        <v>0</v>
      </c>
      <c r="O393" s="24">
        <v>1286800</v>
      </c>
      <c r="P393" s="24">
        <v>100000</v>
      </c>
      <c r="Q393" s="24">
        <v>100000</v>
      </c>
    </row>
    <row r="394" spans="1:17" x14ac:dyDescent="0.2">
      <c r="A394" s="35"/>
      <c r="B394" s="19" t="s">
        <v>99</v>
      </c>
      <c r="C394" s="16">
        <v>301010025</v>
      </c>
      <c r="D394" s="25"/>
      <c r="E394" s="18"/>
      <c r="F394" s="18"/>
      <c r="G394" s="49"/>
      <c r="H394" s="49"/>
      <c r="I394" s="49"/>
      <c r="J394" s="20">
        <v>412</v>
      </c>
      <c r="K394" s="21">
        <v>360210390</v>
      </c>
      <c r="L394" s="43">
        <v>850</v>
      </c>
      <c r="M394" s="24">
        <v>500000</v>
      </c>
      <c r="N394" s="24">
        <v>0</v>
      </c>
      <c r="O394" s="24">
        <v>0</v>
      </c>
      <c r="P394" s="24">
        <v>0</v>
      </c>
      <c r="Q394" s="24">
        <v>0</v>
      </c>
    </row>
    <row r="395" spans="1:17" x14ac:dyDescent="0.2">
      <c r="A395" s="35"/>
      <c r="B395" s="19" t="s">
        <v>99</v>
      </c>
      <c r="C395" s="16">
        <v>301010025</v>
      </c>
      <c r="D395" s="25"/>
      <c r="E395" s="18"/>
      <c r="F395" s="18"/>
      <c r="G395" s="49"/>
      <c r="H395" s="49"/>
      <c r="I395" s="49"/>
      <c r="J395" s="20">
        <v>412</v>
      </c>
      <c r="K395" s="21">
        <v>330410390</v>
      </c>
      <c r="L395" s="43">
        <v>830</v>
      </c>
      <c r="M395" s="24">
        <v>0</v>
      </c>
      <c r="N395" s="24">
        <v>0</v>
      </c>
      <c r="O395" s="24">
        <v>200000</v>
      </c>
      <c r="P395" s="24">
        <v>200000</v>
      </c>
      <c r="Q395" s="24">
        <v>200000</v>
      </c>
    </row>
    <row r="396" spans="1:17" x14ac:dyDescent="0.2">
      <c r="A396" s="35"/>
      <c r="B396" s="19" t="s">
        <v>99</v>
      </c>
      <c r="C396" s="16">
        <v>301010025</v>
      </c>
      <c r="D396" s="25"/>
      <c r="E396" s="18"/>
      <c r="F396" s="18"/>
      <c r="G396" s="49"/>
      <c r="H396" s="49"/>
      <c r="I396" s="49"/>
      <c r="J396" s="20">
        <v>412</v>
      </c>
      <c r="K396" s="26" t="s">
        <v>329</v>
      </c>
      <c r="L396" s="43">
        <v>240</v>
      </c>
      <c r="M396" s="24">
        <v>0</v>
      </c>
      <c r="N396" s="24">
        <v>0</v>
      </c>
      <c r="O396" s="24">
        <v>32300</v>
      </c>
      <c r="P396" s="24"/>
      <c r="Q396" s="24"/>
    </row>
    <row r="397" spans="1:17" s="15" customFormat="1" ht="26.4" customHeight="1" x14ac:dyDescent="0.25">
      <c r="A397" s="73">
        <v>301000000</v>
      </c>
      <c r="B397" s="10"/>
      <c r="C397" s="11">
        <v>301010031</v>
      </c>
      <c r="D397" s="135" t="s">
        <v>20</v>
      </c>
      <c r="E397" s="135"/>
      <c r="F397" s="135"/>
      <c r="G397" s="55"/>
      <c r="H397" s="55"/>
      <c r="I397" s="55"/>
      <c r="J397" s="12"/>
      <c r="K397" s="13"/>
      <c r="L397" s="42"/>
      <c r="M397" s="14">
        <f>SUM(M401:M412)</f>
        <v>11439200</v>
      </c>
      <c r="N397" s="14">
        <f>SUM(N401:N412)</f>
        <v>11369900</v>
      </c>
      <c r="O397" s="14">
        <f>SUM(O401:O412)</f>
        <v>9561500</v>
      </c>
      <c r="P397" s="14">
        <f>SUM(P401:P412)</f>
        <v>9482400</v>
      </c>
      <c r="Q397" s="14">
        <f>SUM(Q401:Q412)</f>
        <v>8968700</v>
      </c>
    </row>
    <row r="398" spans="1:17" ht="30.6" x14ac:dyDescent="0.2">
      <c r="A398" s="35"/>
      <c r="B398" s="19"/>
      <c r="C398" s="16">
        <v>301010031</v>
      </c>
      <c r="D398" s="25"/>
      <c r="E398" s="18"/>
      <c r="F398" s="18" t="s">
        <v>427</v>
      </c>
      <c r="G398" s="49" t="s">
        <v>43</v>
      </c>
      <c r="H398" s="50">
        <v>42005</v>
      </c>
      <c r="I398" s="49"/>
      <c r="J398" s="20"/>
      <c r="K398" s="21"/>
      <c r="L398" s="43"/>
      <c r="M398" s="24"/>
      <c r="N398" s="24"/>
      <c r="O398" s="23"/>
      <c r="P398" s="23"/>
      <c r="Q398" s="23"/>
    </row>
    <row r="399" spans="1:17" ht="30.6" x14ac:dyDescent="0.2">
      <c r="A399" s="35"/>
      <c r="B399" s="19"/>
      <c r="C399" s="16">
        <v>301010031</v>
      </c>
      <c r="D399" s="25"/>
      <c r="E399" s="18"/>
      <c r="F399" s="18" t="s">
        <v>343</v>
      </c>
      <c r="G399" s="49" t="s">
        <v>43</v>
      </c>
      <c r="H399" s="50">
        <v>42005</v>
      </c>
      <c r="I399" s="49"/>
      <c r="J399" s="20"/>
      <c r="K399" s="26"/>
      <c r="L399" s="43"/>
      <c r="M399" s="24"/>
      <c r="N399" s="24"/>
      <c r="O399" s="23"/>
      <c r="P399" s="23"/>
      <c r="Q399" s="23"/>
    </row>
    <row r="400" spans="1:17" ht="30.6" x14ac:dyDescent="0.2">
      <c r="A400" s="35"/>
      <c r="B400" s="19"/>
      <c r="C400" s="16">
        <v>301010031</v>
      </c>
      <c r="D400" s="25"/>
      <c r="E400" s="18"/>
      <c r="F400" s="18" t="s">
        <v>428</v>
      </c>
      <c r="G400" s="49" t="s">
        <v>43</v>
      </c>
      <c r="H400" s="50">
        <v>42719</v>
      </c>
      <c r="I400" s="49"/>
      <c r="J400" s="20"/>
      <c r="K400" s="21"/>
      <c r="L400" s="43"/>
      <c r="M400" s="24"/>
      <c r="N400" s="24"/>
      <c r="O400" s="23"/>
      <c r="P400" s="23"/>
      <c r="Q400" s="23"/>
    </row>
    <row r="401" spans="1:17" x14ac:dyDescent="0.2">
      <c r="A401" s="35"/>
      <c r="B401" s="19" t="s">
        <v>102</v>
      </c>
      <c r="C401" s="16">
        <v>301010031</v>
      </c>
      <c r="D401" s="25"/>
      <c r="E401" s="18"/>
      <c r="F401" s="18"/>
      <c r="G401" s="49"/>
      <c r="H401" s="49"/>
      <c r="I401" s="49"/>
      <c r="J401" s="20">
        <v>801</v>
      </c>
      <c r="K401" s="26">
        <v>630110460</v>
      </c>
      <c r="L401" s="43">
        <v>240</v>
      </c>
      <c r="M401" s="24">
        <v>0</v>
      </c>
      <c r="N401" s="24">
        <v>0</v>
      </c>
      <c r="O401" s="24">
        <v>37000</v>
      </c>
      <c r="P401" s="24">
        <v>37000</v>
      </c>
      <c r="Q401" s="24">
        <v>37000</v>
      </c>
    </row>
    <row r="402" spans="1:17" x14ac:dyDescent="0.2">
      <c r="A402" s="35"/>
      <c r="B402" s="19" t="s">
        <v>102</v>
      </c>
      <c r="C402" s="16">
        <v>301010031</v>
      </c>
      <c r="D402" s="25"/>
      <c r="E402" s="18"/>
      <c r="F402" s="18"/>
      <c r="G402" s="49"/>
      <c r="H402" s="49"/>
      <c r="I402" s="49"/>
      <c r="J402" s="20">
        <v>801</v>
      </c>
      <c r="K402" s="26">
        <v>630310280</v>
      </c>
      <c r="L402" s="43">
        <v>240</v>
      </c>
      <c r="M402" s="24">
        <v>0</v>
      </c>
      <c r="N402" s="24">
        <v>0</v>
      </c>
      <c r="O402" s="24">
        <v>25000</v>
      </c>
      <c r="P402" s="24">
        <v>17000</v>
      </c>
      <c r="Q402" s="24">
        <v>17000</v>
      </c>
    </row>
    <row r="403" spans="1:17" x14ac:dyDescent="0.2">
      <c r="A403" s="35"/>
      <c r="B403" s="19" t="s">
        <v>102</v>
      </c>
      <c r="C403" s="16">
        <v>301010031</v>
      </c>
      <c r="D403" s="25"/>
      <c r="E403" s="18"/>
      <c r="F403" s="18"/>
      <c r="G403" s="49"/>
      <c r="H403" s="49"/>
      <c r="I403" s="49"/>
      <c r="J403" s="20">
        <v>801</v>
      </c>
      <c r="K403" s="26">
        <v>710300590</v>
      </c>
      <c r="L403" s="43">
        <v>110</v>
      </c>
      <c r="M403" s="24">
        <v>6567700</v>
      </c>
      <c r="N403" s="24">
        <v>6527100</v>
      </c>
      <c r="O403" s="24">
        <v>0</v>
      </c>
      <c r="P403" s="24">
        <v>0</v>
      </c>
      <c r="Q403" s="24">
        <v>0</v>
      </c>
    </row>
    <row r="404" spans="1:17" x14ac:dyDescent="0.2">
      <c r="A404" s="35"/>
      <c r="B404" s="19" t="s">
        <v>102</v>
      </c>
      <c r="C404" s="16">
        <v>301010031</v>
      </c>
      <c r="D404" s="25"/>
      <c r="E404" s="18"/>
      <c r="F404" s="18"/>
      <c r="G404" s="49"/>
      <c r="H404" s="49"/>
      <c r="I404" s="49"/>
      <c r="J404" s="20">
        <v>801</v>
      </c>
      <c r="K404" s="26">
        <v>710300590</v>
      </c>
      <c r="L404" s="43">
        <v>240</v>
      </c>
      <c r="M404" s="24">
        <v>358200</v>
      </c>
      <c r="N404" s="24">
        <v>329600</v>
      </c>
      <c r="O404" s="24">
        <v>0</v>
      </c>
      <c r="P404" s="24">
        <v>0</v>
      </c>
      <c r="Q404" s="24">
        <v>0</v>
      </c>
    </row>
    <row r="405" spans="1:17" x14ac:dyDescent="0.2">
      <c r="A405" s="35"/>
      <c r="B405" s="19" t="s">
        <v>102</v>
      </c>
      <c r="C405" s="16">
        <v>301010031</v>
      </c>
      <c r="D405" s="25"/>
      <c r="E405" s="18"/>
      <c r="F405" s="18"/>
      <c r="G405" s="49"/>
      <c r="H405" s="49"/>
      <c r="I405" s="49"/>
      <c r="J405" s="20">
        <v>801</v>
      </c>
      <c r="K405" s="26">
        <v>730300590</v>
      </c>
      <c r="L405" s="43">
        <v>110</v>
      </c>
      <c r="M405" s="24">
        <v>0</v>
      </c>
      <c r="N405" s="24">
        <v>0</v>
      </c>
      <c r="O405" s="24">
        <v>7850400</v>
      </c>
      <c r="P405" s="24">
        <v>7850700</v>
      </c>
      <c r="Q405" s="24">
        <v>7850700</v>
      </c>
    </row>
    <row r="406" spans="1:17" x14ac:dyDescent="0.2">
      <c r="A406" s="35"/>
      <c r="B406" s="19" t="s">
        <v>102</v>
      </c>
      <c r="C406" s="16">
        <v>301010031</v>
      </c>
      <c r="D406" s="25"/>
      <c r="E406" s="18"/>
      <c r="F406" s="18"/>
      <c r="G406" s="49"/>
      <c r="H406" s="49"/>
      <c r="I406" s="49"/>
      <c r="J406" s="20">
        <v>801</v>
      </c>
      <c r="K406" s="26">
        <v>730300590</v>
      </c>
      <c r="L406" s="43">
        <v>240</v>
      </c>
      <c r="M406" s="24">
        <v>0</v>
      </c>
      <c r="N406" s="24">
        <v>0</v>
      </c>
      <c r="O406" s="24">
        <v>967700</v>
      </c>
      <c r="P406" s="24">
        <v>866400</v>
      </c>
      <c r="Q406" s="24">
        <v>866400</v>
      </c>
    </row>
    <row r="407" spans="1:17" x14ac:dyDescent="0.2">
      <c r="A407" s="35">
        <v>301000000</v>
      </c>
      <c r="B407" s="19" t="s">
        <v>102</v>
      </c>
      <c r="C407" s="16">
        <v>301010031</v>
      </c>
      <c r="D407" s="25"/>
      <c r="E407" s="18"/>
      <c r="F407" s="18"/>
      <c r="G407" s="49"/>
      <c r="H407" s="49"/>
      <c r="I407" s="49"/>
      <c r="J407" s="20">
        <v>801</v>
      </c>
      <c r="K407" s="26">
        <v>730300590</v>
      </c>
      <c r="L407" s="43">
        <v>850</v>
      </c>
      <c r="M407" s="24">
        <v>0</v>
      </c>
      <c r="N407" s="24">
        <v>0</v>
      </c>
      <c r="O407" s="24">
        <v>91900</v>
      </c>
      <c r="P407" s="24">
        <v>91900</v>
      </c>
      <c r="Q407" s="24">
        <v>91900</v>
      </c>
    </row>
    <row r="408" spans="1:17" x14ac:dyDescent="0.2">
      <c r="A408" s="35"/>
      <c r="B408" s="19" t="s">
        <v>102</v>
      </c>
      <c r="C408" s="16">
        <v>301010031</v>
      </c>
      <c r="D408" s="25"/>
      <c r="E408" s="18"/>
      <c r="F408" s="18"/>
      <c r="G408" s="49"/>
      <c r="H408" s="49"/>
      <c r="I408" s="49"/>
      <c r="J408" s="20">
        <v>801</v>
      </c>
      <c r="K408" s="26">
        <v>730311390</v>
      </c>
      <c r="L408" s="43">
        <v>110</v>
      </c>
      <c r="M408" s="24">
        <v>0</v>
      </c>
      <c r="N408" s="24">
        <v>0</v>
      </c>
      <c r="O408" s="24">
        <v>15000</v>
      </c>
      <c r="P408" s="24">
        <v>15000</v>
      </c>
      <c r="Q408" s="24">
        <v>15000</v>
      </c>
    </row>
    <row r="409" spans="1:17" x14ac:dyDescent="0.2">
      <c r="A409" s="35"/>
      <c r="B409" s="19" t="s">
        <v>102</v>
      </c>
      <c r="C409" s="16">
        <v>301010031</v>
      </c>
      <c r="D409" s="25"/>
      <c r="E409" s="18"/>
      <c r="F409" s="18"/>
      <c r="G409" s="49"/>
      <c r="H409" s="49"/>
      <c r="I409" s="49"/>
      <c r="J409" s="20">
        <v>801</v>
      </c>
      <c r="K409" s="26">
        <v>710309140</v>
      </c>
      <c r="L409" s="43">
        <v>240</v>
      </c>
      <c r="M409" s="24">
        <v>21800</v>
      </c>
      <c r="N409" s="24">
        <v>21800</v>
      </c>
      <c r="O409" s="24">
        <v>0</v>
      </c>
      <c r="P409" s="24">
        <v>0</v>
      </c>
      <c r="Q409" s="24">
        <v>0</v>
      </c>
    </row>
    <row r="410" spans="1:17" x14ac:dyDescent="0.2">
      <c r="A410" s="35"/>
      <c r="B410" s="19" t="s">
        <v>100</v>
      </c>
      <c r="C410" s="16">
        <v>301010031</v>
      </c>
      <c r="D410" s="25"/>
      <c r="E410" s="18"/>
      <c r="F410" s="18"/>
      <c r="G410" s="49"/>
      <c r="H410" s="49"/>
      <c r="I410" s="49"/>
      <c r="J410" s="20">
        <v>801</v>
      </c>
      <c r="K410" s="26">
        <v>710310820</v>
      </c>
      <c r="L410" s="43">
        <v>410</v>
      </c>
      <c r="M410" s="24">
        <v>3932000</v>
      </c>
      <c r="N410" s="24">
        <v>3932000</v>
      </c>
      <c r="O410" s="24">
        <v>0</v>
      </c>
      <c r="P410" s="24">
        <v>0</v>
      </c>
      <c r="Q410" s="24">
        <v>0</v>
      </c>
    </row>
    <row r="411" spans="1:17" x14ac:dyDescent="0.2">
      <c r="A411" s="35"/>
      <c r="B411" s="19" t="s">
        <v>102</v>
      </c>
      <c r="C411" s="16">
        <v>301010031</v>
      </c>
      <c r="D411" s="25"/>
      <c r="E411" s="18"/>
      <c r="F411" s="18"/>
      <c r="G411" s="49"/>
      <c r="H411" s="49"/>
      <c r="I411" s="49"/>
      <c r="J411" s="20">
        <v>801</v>
      </c>
      <c r="K411" s="26" t="s">
        <v>147</v>
      </c>
      <c r="L411" s="43">
        <v>240</v>
      </c>
      <c r="M411" s="24">
        <v>559500</v>
      </c>
      <c r="N411" s="24">
        <v>559400</v>
      </c>
      <c r="O411" s="24">
        <v>0</v>
      </c>
      <c r="P411" s="24">
        <v>0</v>
      </c>
      <c r="Q411" s="24">
        <v>0</v>
      </c>
    </row>
    <row r="412" spans="1:17" x14ac:dyDescent="0.2">
      <c r="A412" s="35"/>
      <c r="B412" s="19" t="s">
        <v>102</v>
      </c>
      <c r="C412" s="16">
        <v>301010031</v>
      </c>
      <c r="D412" s="25"/>
      <c r="E412" s="18"/>
      <c r="F412" s="18"/>
      <c r="G412" s="49"/>
      <c r="H412" s="49"/>
      <c r="I412" s="49"/>
      <c r="J412" s="20">
        <v>801</v>
      </c>
      <c r="K412" s="26" t="s">
        <v>331</v>
      </c>
      <c r="L412" s="43">
        <v>240</v>
      </c>
      <c r="M412" s="24">
        <v>0</v>
      </c>
      <c r="N412" s="24">
        <v>0</v>
      </c>
      <c r="O412" s="24">
        <v>574500</v>
      </c>
      <c r="P412" s="24">
        <v>604400</v>
      </c>
      <c r="Q412" s="24">
        <v>90700</v>
      </c>
    </row>
    <row r="413" spans="1:17" s="15" customFormat="1" ht="27.6" customHeight="1" x14ac:dyDescent="0.25">
      <c r="A413" s="73">
        <v>301000000</v>
      </c>
      <c r="B413" s="10"/>
      <c r="C413" s="11">
        <v>301010032</v>
      </c>
      <c r="D413" s="135" t="s">
        <v>19</v>
      </c>
      <c r="E413" s="135"/>
      <c r="F413" s="135"/>
      <c r="G413" s="55"/>
      <c r="H413" s="55"/>
      <c r="I413" s="55"/>
      <c r="J413" s="12"/>
      <c r="K413" s="28"/>
      <c r="L413" s="42"/>
      <c r="M413" s="14">
        <f>SUM(M418:M436)</f>
        <v>30423200</v>
      </c>
      <c r="N413" s="14">
        <f>SUM(N418:N436)</f>
        <v>29883900</v>
      </c>
      <c r="O413" s="14">
        <f>SUM(O418:O436)</f>
        <v>33505900</v>
      </c>
      <c r="P413" s="14">
        <f>SUM(P418:P436)</f>
        <v>30729800</v>
      </c>
      <c r="Q413" s="14">
        <f>SUM(Q418:Q436)</f>
        <v>30729800</v>
      </c>
    </row>
    <row r="414" spans="1:17" ht="30.6" x14ac:dyDescent="0.2">
      <c r="A414" s="35"/>
      <c r="B414" s="19"/>
      <c r="C414" s="16">
        <v>301010032</v>
      </c>
      <c r="D414" s="25"/>
      <c r="E414" s="18"/>
      <c r="F414" s="18" t="s">
        <v>429</v>
      </c>
      <c r="G414" s="49" t="s">
        <v>43</v>
      </c>
      <c r="H414" s="50">
        <v>42005</v>
      </c>
      <c r="I414" s="49"/>
      <c r="J414" s="20"/>
      <c r="K414" s="26"/>
      <c r="L414" s="43"/>
      <c r="M414" s="24"/>
      <c r="N414" s="24"/>
      <c r="O414" s="23"/>
      <c r="P414" s="23"/>
      <c r="Q414" s="23"/>
    </row>
    <row r="415" spans="1:17" ht="30.6" x14ac:dyDescent="0.2">
      <c r="A415" s="35"/>
      <c r="B415" s="19"/>
      <c r="C415" s="16">
        <v>301010032</v>
      </c>
      <c r="D415" s="25"/>
      <c r="E415" s="18"/>
      <c r="F415" s="18" t="s">
        <v>343</v>
      </c>
      <c r="G415" s="49" t="s">
        <v>43</v>
      </c>
      <c r="H415" s="50">
        <v>42005</v>
      </c>
      <c r="I415" s="49"/>
      <c r="J415" s="20"/>
      <c r="K415" s="26"/>
      <c r="L415" s="43"/>
      <c r="M415" s="24"/>
      <c r="N415" s="24"/>
      <c r="O415" s="23"/>
      <c r="P415" s="23"/>
      <c r="Q415" s="23"/>
    </row>
    <row r="416" spans="1:17" ht="30.6" x14ac:dyDescent="0.2">
      <c r="A416" s="35"/>
      <c r="B416" s="19"/>
      <c r="C416" s="16">
        <v>301010032</v>
      </c>
      <c r="D416" s="25"/>
      <c r="E416" s="18"/>
      <c r="F416" s="18" t="s">
        <v>430</v>
      </c>
      <c r="G416" s="49" t="s">
        <v>43</v>
      </c>
      <c r="H416" s="50">
        <v>42719</v>
      </c>
      <c r="I416" s="49"/>
      <c r="J416" s="20"/>
      <c r="K416" s="26"/>
      <c r="L416" s="43"/>
      <c r="M416" s="24"/>
      <c r="N416" s="24"/>
      <c r="O416" s="23"/>
      <c r="P416" s="23"/>
      <c r="Q416" s="23"/>
    </row>
    <row r="417" spans="1:17" ht="30.6" x14ac:dyDescent="0.2">
      <c r="A417" s="35"/>
      <c r="B417" s="19"/>
      <c r="C417" s="16">
        <v>301010032</v>
      </c>
      <c r="D417" s="25"/>
      <c r="E417" s="18"/>
      <c r="F417" s="18" t="s">
        <v>431</v>
      </c>
      <c r="G417" s="49" t="s">
        <v>43</v>
      </c>
      <c r="H417" s="50">
        <v>42725</v>
      </c>
      <c r="I417" s="49"/>
      <c r="J417" s="20"/>
      <c r="K417" s="26"/>
      <c r="L417" s="43"/>
      <c r="M417" s="24"/>
      <c r="N417" s="24"/>
      <c r="O417" s="23"/>
      <c r="P417" s="23"/>
      <c r="Q417" s="23"/>
    </row>
    <row r="418" spans="1:17" x14ac:dyDescent="0.2">
      <c r="A418" s="35"/>
      <c r="B418" s="19" t="s">
        <v>102</v>
      </c>
      <c r="C418" s="16">
        <v>301010032</v>
      </c>
      <c r="D418" s="25"/>
      <c r="E418" s="18"/>
      <c r="F418" s="18"/>
      <c r="G418" s="49"/>
      <c r="H418" s="49"/>
      <c r="I418" s="49"/>
      <c r="J418" s="20">
        <v>804</v>
      </c>
      <c r="K418" s="26">
        <v>650110280</v>
      </c>
      <c r="L418" s="43">
        <v>240</v>
      </c>
      <c r="M418" s="24">
        <v>24600</v>
      </c>
      <c r="N418" s="24">
        <v>24400</v>
      </c>
      <c r="O418" s="24">
        <v>0</v>
      </c>
      <c r="P418" s="24">
        <v>0</v>
      </c>
      <c r="Q418" s="24">
        <v>0</v>
      </c>
    </row>
    <row r="419" spans="1:17" x14ac:dyDescent="0.2">
      <c r="A419" s="35"/>
      <c r="B419" s="19" t="s">
        <v>102</v>
      </c>
      <c r="C419" s="16">
        <v>301010032</v>
      </c>
      <c r="D419" s="25"/>
      <c r="E419" s="18"/>
      <c r="F419" s="18"/>
      <c r="G419" s="49"/>
      <c r="H419" s="49"/>
      <c r="I419" s="49"/>
      <c r="J419" s="20">
        <v>804</v>
      </c>
      <c r="K419" s="26">
        <v>630310280</v>
      </c>
      <c r="L419" s="43">
        <v>240</v>
      </c>
      <c r="M419" s="24">
        <v>0</v>
      </c>
      <c r="N419" s="24">
        <v>0</v>
      </c>
      <c r="O419" s="24">
        <v>33200</v>
      </c>
      <c r="P419" s="24">
        <v>26200</v>
      </c>
      <c r="Q419" s="24">
        <v>26200</v>
      </c>
    </row>
    <row r="420" spans="1:17" x14ac:dyDescent="0.2">
      <c r="A420" s="35"/>
      <c r="B420" s="19" t="s">
        <v>102</v>
      </c>
      <c r="C420" s="16">
        <v>301010032</v>
      </c>
      <c r="D420" s="25"/>
      <c r="E420" s="18"/>
      <c r="F420" s="18"/>
      <c r="G420" s="49"/>
      <c r="H420" s="49"/>
      <c r="I420" s="49"/>
      <c r="J420" s="20">
        <v>801</v>
      </c>
      <c r="K420" s="26">
        <v>710609810</v>
      </c>
      <c r="L420" s="43">
        <v>110</v>
      </c>
      <c r="M420" s="24">
        <v>30000</v>
      </c>
      <c r="N420" s="24">
        <v>8400</v>
      </c>
      <c r="O420" s="24">
        <v>0</v>
      </c>
      <c r="P420" s="24">
        <v>0</v>
      </c>
      <c r="Q420" s="24">
        <v>0</v>
      </c>
    </row>
    <row r="421" spans="1:17" x14ac:dyDescent="0.2">
      <c r="A421" s="35"/>
      <c r="B421" s="19" t="s">
        <v>102</v>
      </c>
      <c r="C421" s="16">
        <v>301010032</v>
      </c>
      <c r="D421" s="25"/>
      <c r="E421" s="18"/>
      <c r="F421" s="18"/>
      <c r="G421" s="49"/>
      <c r="H421" s="49"/>
      <c r="I421" s="49"/>
      <c r="J421" s="20">
        <v>801</v>
      </c>
      <c r="K421" s="26">
        <v>710609810</v>
      </c>
      <c r="L421" s="43">
        <v>240</v>
      </c>
      <c r="M421" s="24">
        <v>3875900</v>
      </c>
      <c r="N421" s="24">
        <v>3791100</v>
      </c>
      <c r="O421" s="24">
        <v>0</v>
      </c>
      <c r="P421" s="24">
        <v>0</v>
      </c>
      <c r="Q421" s="24">
        <v>0</v>
      </c>
    </row>
    <row r="422" spans="1:17" x14ac:dyDescent="0.2">
      <c r="A422" s="35"/>
      <c r="B422" s="19" t="s">
        <v>102</v>
      </c>
      <c r="C422" s="16">
        <v>301010032</v>
      </c>
      <c r="D422" s="25"/>
      <c r="E422" s="18"/>
      <c r="F422" s="18"/>
      <c r="G422" s="49"/>
      <c r="H422" s="49"/>
      <c r="I422" s="49"/>
      <c r="J422" s="20">
        <v>801</v>
      </c>
      <c r="K422" s="26">
        <v>730609810</v>
      </c>
      <c r="L422" s="43">
        <v>240</v>
      </c>
      <c r="M422" s="24">
        <v>0</v>
      </c>
      <c r="N422" s="24">
        <v>0</v>
      </c>
      <c r="O422" s="24">
        <v>2230000</v>
      </c>
      <c r="P422" s="24">
        <v>500000</v>
      </c>
      <c r="Q422" s="24">
        <v>500000</v>
      </c>
    </row>
    <row r="423" spans="1:17" x14ac:dyDescent="0.2">
      <c r="A423" s="35"/>
      <c r="B423" s="19" t="s">
        <v>102</v>
      </c>
      <c r="C423" s="16">
        <v>301010032</v>
      </c>
      <c r="D423" s="25"/>
      <c r="E423" s="18"/>
      <c r="F423" s="18"/>
      <c r="G423" s="49"/>
      <c r="H423" s="49"/>
      <c r="I423" s="49"/>
      <c r="J423" s="20">
        <v>804</v>
      </c>
      <c r="K423" s="26">
        <v>720111110</v>
      </c>
      <c r="L423" s="43">
        <v>240</v>
      </c>
      <c r="M423" s="24">
        <v>0</v>
      </c>
      <c r="N423" s="24">
        <v>0</v>
      </c>
      <c r="O423" s="24">
        <v>1406900</v>
      </c>
      <c r="P423" s="24">
        <v>0</v>
      </c>
      <c r="Q423" s="24">
        <v>0</v>
      </c>
    </row>
    <row r="424" spans="1:17" x14ac:dyDescent="0.2">
      <c r="A424" s="35"/>
      <c r="B424" s="19" t="s">
        <v>102</v>
      </c>
      <c r="C424" s="16">
        <v>301010032</v>
      </c>
      <c r="D424" s="25"/>
      <c r="E424" s="18"/>
      <c r="F424" s="18"/>
      <c r="G424" s="49"/>
      <c r="H424" s="49"/>
      <c r="I424" s="49"/>
      <c r="J424" s="20">
        <v>804</v>
      </c>
      <c r="K424" s="26">
        <v>710400590</v>
      </c>
      <c r="L424" s="43">
        <v>110</v>
      </c>
      <c r="M424" s="24">
        <v>7047800</v>
      </c>
      <c r="N424" s="24">
        <v>6868000</v>
      </c>
      <c r="O424" s="24">
        <v>0</v>
      </c>
      <c r="P424" s="24">
        <v>0</v>
      </c>
      <c r="Q424" s="24">
        <v>0</v>
      </c>
    </row>
    <row r="425" spans="1:17" x14ac:dyDescent="0.2">
      <c r="A425" s="35"/>
      <c r="B425" s="19" t="s">
        <v>102</v>
      </c>
      <c r="C425" s="16">
        <v>301010032</v>
      </c>
      <c r="D425" s="25"/>
      <c r="E425" s="18"/>
      <c r="F425" s="18"/>
      <c r="G425" s="49"/>
      <c r="H425" s="49"/>
      <c r="I425" s="49"/>
      <c r="J425" s="20">
        <v>804</v>
      </c>
      <c r="K425" s="26">
        <v>710400590</v>
      </c>
      <c r="L425" s="43">
        <v>240</v>
      </c>
      <c r="M425" s="24">
        <v>565700</v>
      </c>
      <c r="N425" s="24">
        <v>485700</v>
      </c>
      <c r="O425" s="24">
        <v>0</v>
      </c>
      <c r="P425" s="24">
        <v>0</v>
      </c>
      <c r="Q425" s="24">
        <v>0</v>
      </c>
    </row>
    <row r="426" spans="1:17" x14ac:dyDescent="0.2">
      <c r="A426" s="35">
        <v>301000000</v>
      </c>
      <c r="B426" s="19" t="s">
        <v>102</v>
      </c>
      <c r="C426" s="16">
        <v>301010032</v>
      </c>
      <c r="D426" s="25"/>
      <c r="E426" s="18"/>
      <c r="F426" s="18"/>
      <c r="G426" s="49"/>
      <c r="H426" s="49"/>
      <c r="I426" s="49"/>
      <c r="J426" s="20">
        <v>804</v>
      </c>
      <c r="K426" s="26">
        <v>710400590</v>
      </c>
      <c r="L426" s="43">
        <v>850</v>
      </c>
      <c r="M426" s="24">
        <v>13800</v>
      </c>
      <c r="N426" s="24">
        <v>13700</v>
      </c>
      <c r="O426" s="24">
        <v>0</v>
      </c>
      <c r="P426" s="24">
        <v>0</v>
      </c>
      <c r="Q426" s="24">
        <v>0</v>
      </c>
    </row>
    <row r="427" spans="1:17" x14ac:dyDescent="0.2">
      <c r="A427" s="35"/>
      <c r="B427" s="19" t="s">
        <v>102</v>
      </c>
      <c r="C427" s="16">
        <v>301010032</v>
      </c>
      <c r="D427" s="25"/>
      <c r="E427" s="18"/>
      <c r="F427" s="18"/>
      <c r="G427" s="49"/>
      <c r="H427" s="49"/>
      <c r="I427" s="49"/>
      <c r="J427" s="20">
        <v>804</v>
      </c>
      <c r="K427" s="26">
        <v>730400590</v>
      </c>
      <c r="L427" s="43">
        <v>110</v>
      </c>
      <c r="M427" s="24">
        <v>0</v>
      </c>
      <c r="N427" s="24">
        <v>0</v>
      </c>
      <c r="O427" s="24">
        <v>9184100</v>
      </c>
      <c r="P427" s="24">
        <v>9184100</v>
      </c>
      <c r="Q427" s="24">
        <v>9184100</v>
      </c>
    </row>
    <row r="428" spans="1:17" x14ac:dyDescent="0.2">
      <c r="A428" s="35"/>
      <c r="B428" s="19" t="s">
        <v>102</v>
      </c>
      <c r="C428" s="16">
        <v>301010032</v>
      </c>
      <c r="D428" s="25"/>
      <c r="E428" s="18"/>
      <c r="F428" s="18"/>
      <c r="G428" s="49"/>
      <c r="H428" s="49"/>
      <c r="I428" s="49"/>
      <c r="J428" s="20">
        <v>804</v>
      </c>
      <c r="K428" s="26">
        <v>730400590</v>
      </c>
      <c r="L428" s="43">
        <v>240</v>
      </c>
      <c r="M428" s="24">
        <v>0</v>
      </c>
      <c r="N428" s="24">
        <v>0</v>
      </c>
      <c r="O428" s="24">
        <v>629400</v>
      </c>
      <c r="P428" s="24">
        <v>437400</v>
      </c>
      <c r="Q428" s="24">
        <v>437400</v>
      </c>
    </row>
    <row r="429" spans="1:17" x14ac:dyDescent="0.2">
      <c r="A429" s="35">
        <v>301000000</v>
      </c>
      <c r="B429" s="19" t="s">
        <v>102</v>
      </c>
      <c r="C429" s="16">
        <v>301010032</v>
      </c>
      <c r="D429" s="25"/>
      <c r="E429" s="18"/>
      <c r="F429" s="18"/>
      <c r="G429" s="49"/>
      <c r="H429" s="49"/>
      <c r="I429" s="49"/>
      <c r="J429" s="20">
        <v>804</v>
      </c>
      <c r="K429" s="26">
        <v>730400590</v>
      </c>
      <c r="L429" s="43">
        <v>850</v>
      </c>
      <c r="M429" s="24">
        <v>0</v>
      </c>
      <c r="N429" s="24">
        <v>0</v>
      </c>
      <c r="O429" s="24">
        <v>13800</v>
      </c>
      <c r="P429" s="24">
        <v>13800</v>
      </c>
      <c r="Q429" s="24">
        <v>13800</v>
      </c>
    </row>
    <row r="430" spans="1:17" x14ac:dyDescent="0.2">
      <c r="A430" s="35"/>
      <c r="B430" s="19" t="s">
        <v>102</v>
      </c>
      <c r="C430" s="16">
        <v>301010032</v>
      </c>
      <c r="D430" s="25"/>
      <c r="E430" s="18"/>
      <c r="F430" s="18"/>
      <c r="G430" s="49"/>
      <c r="H430" s="49"/>
      <c r="I430" s="49"/>
      <c r="J430" s="20">
        <v>804</v>
      </c>
      <c r="K430" s="26">
        <v>710410210</v>
      </c>
      <c r="L430" s="43">
        <v>240</v>
      </c>
      <c r="M430" s="24">
        <v>100000</v>
      </c>
      <c r="N430" s="24">
        <v>100000</v>
      </c>
      <c r="O430" s="24">
        <v>0</v>
      </c>
      <c r="P430" s="24">
        <v>0</v>
      </c>
      <c r="Q430" s="24">
        <v>0</v>
      </c>
    </row>
    <row r="431" spans="1:17" x14ac:dyDescent="0.2">
      <c r="A431" s="35"/>
      <c r="B431" s="19" t="s">
        <v>102</v>
      </c>
      <c r="C431" s="16">
        <v>301010032</v>
      </c>
      <c r="D431" s="25"/>
      <c r="E431" s="18"/>
      <c r="F431" s="18"/>
      <c r="G431" s="49"/>
      <c r="H431" s="49"/>
      <c r="I431" s="49"/>
      <c r="J431" s="20">
        <v>804</v>
      </c>
      <c r="K431" s="26">
        <v>710500590</v>
      </c>
      <c r="L431" s="43">
        <v>110</v>
      </c>
      <c r="M431" s="24">
        <v>16790200</v>
      </c>
      <c r="N431" s="24">
        <v>16756800</v>
      </c>
      <c r="O431" s="24">
        <v>0</v>
      </c>
      <c r="P431" s="24">
        <v>0</v>
      </c>
      <c r="Q431" s="24">
        <v>0</v>
      </c>
    </row>
    <row r="432" spans="1:17" x14ac:dyDescent="0.2">
      <c r="A432" s="35"/>
      <c r="B432" s="19" t="s">
        <v>102</v>
      </c>
      <c r="C432" s="16">
        <v>301010032</v>
      </c>
      <c r="D432" s="25"/>
      <c r="E432" s="18"/>
      <c r="F432" s="18"/>
      <c r="G432" s="49"/>
      <c r="H432" s="49"/>
      <c r="I432" s="49"/>
      <c r="J432" s="20">
        <v>804</v>
      </c>
      <c r="K432" s="26">
        <v>710500590</v>
      </c>
      <c r="L432" s="43">
        <v>240</v>
      </c>
      <c r="M432" s="24">
        <v>1965200</v>
      </c>
      <c r="N432" s="24">
        <v>1826000</v>
      </c>
      <c r="O432" s="24">
        <v>0</v>
      </c>
      <c r="P432" s="24">
        <v>0</v>
      </c>
      <c r="Q432" s="24">
        <v>0</v>
      </c>
    </row>
    <row r="433" spans="1:17" x14ac:dyDescent="0.2">
      <c r="A433" s="35">
        <v>301000000</v>
      </c>
      <c r="B433" s="19" t="s">
        <v>102</v>
      </c>
      <c r="C433" s="16">
        <v>301010032</v>
      </c>
      <c r="D433" s="25"/>
      <c r="E433" s="18"/>
      <c r="F433" s="18"/>
      <c r="G433" s="49"/>
      <c r="H433" s="49"/>
      <c r="I433" s="49"/>
      <c r="J433" s="20">
        <v>804</v>
      </c>
      <c r="K433" s="26">
        <v>710500590</v>
      </c>
      <c r="L433" s="43">
        <v>850</v>
      </c>
      <c r="M433" s="24">
        <v>10000</v>
      </c>
      <c r="N433" s="24">
        <v>9800</v>
      </c>
      <c r="O433" s="24">
        <v>0</v>
      </c>
      <c r="P433" s="24">
        <v>0</v>
      </c>
      <c r="Q433" s="24">
        <v>0</v>
      </c>
    </row>
    <row r="434" spans="1:17" x14ac:dyDescent="0.2">
      <c r="A434" s="35"/>
      <c r="B434" s="19" t="s">
        <v>102</v>
      </c>
      <c r="C434" s="16">
        <v>301010032</v>
      </c>
      <c r="D434" s="25"/>
      <c r="E434" s="18"/>
      <c r="F434" s="18"/>
      <c r="G434" s="49"/>
      <c r="H434" s="49"/>
      <c r="I434" s="49"/>
      <c r="J434" s="20">
        <v>804</v>
      </c>
      <c r="K434" s="26">
        <v>730500590</v>
      </c>
      <c r="L434" s="43">
        <v>110</v>
      </c>
      <c r="M434" s="24">
        <v>0</v>
      </c>
      <c r="N434" s="24">
        <v>0</v>
      </c>
      <c r="O434" s="24">
        <v>17977500</v>
      </c>
      <c r="P434" s="24">
        <v>18957300</v>
      </c>
      <c r="Q434" s="24">
        <v>18957300</v>
      </c>
    </row>
    <row r="435" spans="1:17" x14ac:dyDescent="0.2">
      <c r="A435" s="35"/>
      <c r="B435" s="19" t="s">
        <v>102</v>
      </c>
      <c r="C435" s="16">
        <v>301010032</v>
      </c>
      <c r="D435" s="25"/>
      <c r="E435" s="18"/>
      <c r="F435" s="18"/>
      <c r="G435" s="49"/>
      <c r="H435" s="49"/>
      <c r="I435" s="49"/>
      <c r="J435" s="20">
        <v>804</v>
      </c>
      <c r="K435" s="26">
        <v>730500590</v>
      </c>
      <c r="L435" s="43">
        <v>240</v>
      </c>
      <c r="M435" s="24">
        <v>0</v>
      </c>
      <c r="N435" s="24">
        <v>0</v>
      </c>
      <c r="O435" s="24">
        <v>2021200</v>
      </c>
      <c r="P435" s="24">
        <v>1601200</v>
      </c>
      <c r="Q435" s="24">
        <v>1601200</v>
      </c>
    </row>
    <row r="436" spans="1:17" x14ac:dyDescent="0.2">
      <c r="A436" s="35">
        <v>301000000</v>
      </c>
      <c r="B436" s="19" t="s">
        <v>102</v>
      </c>
      <c r="C436" s="16">
        <v>301010032</v>
      </c>
      <c r="D436" s="25"/>
      <c r="E436" s="18"/>
      <c r="F436" s="18"/>
      <c r="G436" s="49"/>
      <c r="H436" s="49"/>
      <c r="I436" s="49"/>
      <c r="J436" s="20">
        <v>804</v>
      </c>
      <c r="K436" s="26">
        <v>730500590</v>
      </c>
      <c r="L436" s="43">
        <v>850</v>
      </c>
      <c r="M436" s="24">
        <v>0</v>
      </c>
      <c r="N436" s="24">
        <v>0</v>
      </c>
      <c r="O436" s="24">
        <v>9800</v>
      </c>
      <c r="P436" s="24">
        <v>9800</v>
      </c>
      <c r="Q436" s="24">
        <v>9800</v>
      </c>
    </row>
    <row r="437" spans="1:17" s="15" customFormat="1" ht="34.200000000000003" customHeight="1" x14ac:dyDescent="0.25">
      <c r="A437" s="73">
        <v>301000000</v>
      </c>
      <c r="B437" s="10"/>
      <c r="C437" s="11">
        <v>301010035</v>
      </c>
      <c r="D437" s="135" t="s">
        <v>18</v>
      </c>
      <c r="E437" s="135"/>
      <c r="F437" s="135"/>
      <c r="G437" s="55"/>
      <c r="H437" s="55"/>
      <c r="I437" s="55"/>
      <c r="J437" s="12"/>
      <c r="K437" s="28"/>
      <c r="L437" s="42"/>
      <c r="M437" s="14">
        <f>SUM(M439:M440)</f>
        <v>322000</v>
      </c>
      <c r="N437" s="14">
        <f>SUM(N439:N440)</f>
        <v>297900</v>
      </c>
      <c r="O437" s="14">
        <f t="shared" ref="O437:Q437" si="7">SUM(O439:O440)</f>
        <v>322000</v>
      </c>
      <c r="P437" s="14">
        <f t="shared" si="7"/>
        <v>100000</v>
      </c>
      <c r="Q437" s="14">
        <f t="shared" si="7"/>
        <v>100000</v>
      </c>
    </row>
    <row r="438" spans="1:17" ht="40.799999999999997" x14ac:dyDescent="0.2">
      <c r="A438" s="35">
        <v>301000000</v>
      </c>
      <c r="B438" s="19"/>
      <c r="C438" s="16">
        <v>301010035</v>
      </c>
      <c r="D438" s="25"/>
      <c r="E438" s="18"/>
      <c r="F438" s="27" t="s">
        <v>62</v>
      </c>
      <c r="G438" s="51" t="s">
        <v>40</v>
      </c>
      <c r="H438" s="52">
        <v>42005</v>
      </c>
      <c r="I438" s="49"/>
      <c r="J438" s="20"/>
      <c r="K438" s="21"/>
      <c r="L438" s="43"/>
      <c r="M438" s="24"/>
      <c r="N438" s="24"/>
      <c r="O438" s="23"/>
      <c r="P438" s="23"/>
      <c r="Q438" s="23"/>
    </row>
    <row r="439" spans="1:17" x14ac:dyDescent="0.2">
      <c r="A439" s="35"/>
      <c r="B439" s="19" t="s">
        <v>99</v>
      </c>
      <c r="C439" s="16">
        <v>301010035</v>
      </c>
      <c r="D439" s="25"/>
      <c r="E439" s="18"/>
      <c r="F439" s="18"/>
      <c r="G439" s="49"/>
      <c r="H439" s="49"/>
      <c r="I439" s="49"/>
      <c r="J439" s="20">
        <v>309</v>
      </c>
      <c r="K439" s="21">
        <v>530210690</v>
      </c>
      <c r="L439" s="43">
        <v>240</v>
      </c>
      <c r="M439" s="24">
        <v>322000</v>
      </c>
      <c r="N439" s="24">
        <v>297900</v>
      </c>
      <c r="O439" s="24">
        <v>0</v>
      </c>
      <c r="P439" s="24">
        <v>0</v>
      </c>
      <c r="Q439" s="24">
        <v>0</v>
      </c>
    </row>
    <row r="440" spans="1:17" x14ac:dyDescent="0.2">
      <c r="A440" s="35"/>
      <c r="B440" s="19" t="s">
        <v>99</v>
      </c>
      <c r="C440" s="16">
        <v>301010035</v>
      </c>
      <c r="D440" s="25"/>
      <c r="E440" s="18"/>
      <c r="F440" s="18"/>
      <c r="G440" s="49"/>
      <c r="H440" s="49"/>
      <c r="I440" s="49"/>
      <c r="J440" s="20">
        <v>309</v>
      </c>
      <c r="K440" s="21">
        <v>530310690</v>
      </c>
      <c r="L440" s="43">
        <v>240</v>
      </c>
      <c r="M440" s="24">
        <v>0</v>
      </c>
      <c r="N440" s="24">
        <v>0</v>
      </c>
      <c r="O440" s="24">
        <v>322000</v>
      </c>
      <c r="P440" s="24">
        <v>100000</v>
      </c>
      <c r="Q440" s="24">
        <v>100000</v>
      </c>
    </row>
    <row r="441" spans="1:17" s="15" customFormat="1" ht="44.4" customHeight="1" x14ac:dyDescent="0.25">
      <c r="A441" s="73">
        <v>301000000</v>
      </c>
      <c r="B441" s="10"/>
      <c r="C441" s="11">
        <v>301010037</v>
      </c>
      <c r="D441" s="135" t="s">
        <v>17</v>
      </c>
      <c r="E441" s="135"/>
      <c r="F441" s="135"/>
      <c r="G441" s="55"/>
      <c r="H441" s="55"/>
      <c r="I441" s="55"/>
      <c r="J441" s="12"/>
      <c r="K441" s="13"/>
      <c r="L441" s="42"/>
      <c r="M441" s="14">
        <f t="shared" ref="M441:Q441" si="8">SUM(M443:M443)</f>
        <v>20000</v>
      </c>
      <c r="N441" s="14">
        <f t="shared" ref="N441" si="9">SUM(N443:N443)</f>
        <v>17700</v>
      </c>
      <c r="O441" s="14">
        <f t="shared" si="8"/>
        <v>20000</v>
      </c>
      <c r="P441" s="14">
        <f t="shared" si="8"/>
        <v>20000</v>
      </c>
      <c r="Q441" s="14">
        <f t="shared" si="8"/>
        <v>20000</v>
      </c>
    </row>
    <row r="442" spans="1:17" ht="20.399999999999999" x14ac:dyDescent="0.2">
      <c r="A442" s="35"/>
      <c r="B442" s="19"/>
      <c r="C442" s="16">
        <v>301010037</v>
      </c>
      <c r="D442" s="25"/>
      <c r="E442" s="18"/>
      <c r="F442" s="27" t="s">
        <v>63</v>
      </c>
      <c r="G442" s="51" t="s">
        <v>64</v>
      </c>
      <c r="H442" s="52">
        <v>40871</v>
      </c>
      <c r="I442" s="49"/>
      <c r="J442" s="20"/>
      <c r="K442" s="21"/>
      <c r="L442" s="43"/>
      <c r="M442" s="24"/>
      <c r="N442" s="24"/>
      <c r="O442" s="23"/>
      <c r="P442" s="23"/>
      <c r="Q442" s="23"/>
    </row>
    <row r="443" spans="1:17" x14ac:dyDescent="0.2">
      <c r="A443" s="35"/>
      <c r="B443" s="19" t="s">
        <v>99</v>
      </c>
      <c r="C443" s="16">
        <v>301010037</v>
      </c>
      <c r="D443" s="25"/>
      <c r="E443" s="18"/>
      <c r="F443" s="18"/>
      <c r="G443" s="49"/>
      <c r="H443" s="49"/>
      <c r="I443" s="49"/>
      <c r="J443" s="20">
        <v>204</v>
      </c>
      <c r="K443" s="21">
        <v>9990010090</v>
      </c>
      <c r="L443" s="43">
        <v>240</v>
      </c>
      <c r="M443" s="24">
        <v>20000</v>
      </c>
      <c r="N443" s="24">
        <v>17700</v>
      </c>
      <c r="O443" s="24">
        <v>20000</v>
      </c>
      <c r="P443" s="24">
        <v>20000</v>
      </c>
      <c r="Q443" s="24">
        <v>20000</v>
      </c>
    </row>
    <row r="444" spans="1:17" s="15" customFormat="1" ht="23.4" customHeight="1" x14ac:dyDescent="0.25">
      <c r="A444" s="73">
        <v>301000000</v>
      </c>
      <c r="B444" s="10"/>
      <c r="C444" s="11">
        <v>301010040</v>
      </c>
      <c r="D444" s="135" t="s">
        <v>213</v>
      </c>
      <c r="E444" s="135"/>
      <c r="F444" s="135"/>
      <c r="G444" s="55"/>
      <c r="H444" s="55"/>
      <c r="I444" s="55"/>
      <c r="J444" s="12"/>
      <c r="K444" s="13"/>
      <c r="L444" s="42"/>
      <c r="M444" s="14">
        <f>SUM(M448:M449)</f>
        <v>30000</v>
      </c>
      <c r="N444" s="14">
        <f>SUM(N448:N449)</f>
        <v>0</v>
      </c>
      <c r="O444" s="14">
        <f t="shared" ref="O444:Q444" si="10">SUM(O448:O449)</f>
        <v>30000</v>
      </c>
      <c r="P444" s="14">
        <f t="shared" si="10"/>
        <v>30000</v>
      </c>
      <c r="Q444" s="14">
        <f t="shared" si="10"/>
        <v>30000</v>
      </c>
    </row>
    <row r="445" spans="1:17" ht="40.799999999999997" x14ac:dyDescent="0.2">
      <c r="A445" s="35"/>
      <c r="B445" s="19"/>
      <c r="C445" s="16">
        <v>301010040</v>
      </c>
      <c r="D445" s="25"/>
      <c r="E445" s="18"/>
      <c r="F445" s="18" t="s">
        <v>432</v>
      </c>
      <c r="G445" s="49" t="s">
        <v>66</v>
      </c>
      <c r="H445" s="50">
        <v>42005</v>
      </c>
      <c r="I445" s="49"/>
      <c r="J445" s="20"/>
      <c r="K445" s="21"/>
      <c r="L445" s="43"/>
      <c r="M445" s="24"/>
      <c r="N445" s="24"/>
      <c r="O445" s="23"/>
      <c r="P445" s="23"/>
      <c r="Q445" s="23"/>
    </row>
    <row r="446" spans="1:17" ht="40.799999999999997" x14ac:dyDescent="0.2">
      <c r="A446" s="35"/>
      <c r="B446" s="19"/>
      <c r="C446" s="16">
        <v>301010040</v>
      </c>
      <c r="D446" s="25"/>
      <c r="E446" s="18"/>
      <c r="F446" s="18" t="s">
        <v>433</v>
      </c>
      <c r="G446" s="49" t="s">
        <v>68</v>
      </c>
      <c r="H446" s="50">
        <v>42942</v>
      </c>
      <c r="I446" s="49"/>
      <c r="J446" s="20"/>
      <c r="K446" s="21"/>
      <c r="L446" s="43"/>
      <c r="M446" s="24"/>
      <c r="N446" s="24"/>
      <c r="O446" s="23"/>
      <c r="P446" s="23"/>
      <c r="Q446" s="23"/>
    </row>
    <row r="447" spans="1:17" ht="30.6" x14ac:dyDescent="0.2">
      <c r="A447" s="35"/>
      <c r="B447" s="19"/>
      <c r="C447" s="16">
        <v>301010040</v>
      </c>
      <c r="D447" s="25"/>
      <c r="E447" s="18"/>
      <c r="F447" s="18" t="s">
        <v>65</v>
      </c>
      <c r="G447" s="49" t="s">
        <v>69</v>
      </c>
      <c r="H447" s="50">
        <v>40868</v>
      </c>
      <c r="I447" s="49"/>
      <c r="J447" s="20"/>
      <c r="K447" s="21"/>
      <c r="L447" s="43"/>
      <c r="M447" s="24"/>
      <c r="N447" s="24"/>
      <c r="O447" s="23"/>
      <c r="P447" s="23"/>
      <c r="Q447" s="23"/>
    </row>
    <row r="448" spans="1:17" x14ac:dyDescent="0.2">
      <c r="A448" s="35"/>
      <c r="B448" s="19" t="s">
        <v>97</v>
      </c>
      <c r="C448" s="16">
        <v>301010040</v>
      </c>
      <c r="D448" s="25"/>
      <c r="E448" s="18"/>
      <c r="F448" s="18"/>
      <c r="G448" s="49"/>
      <c r="H448" s="49"/>
      <c r="I448" s="49"/>
      <c r="J448" s="20">
        <v>405</v>
      </c>
      <c r="K448" s="21">
        <v>1220110510</v>
      </c>
      <c r="L448" s="43">
        <v>240</v>
      </c>
      <c r="M448" s="24">
        <v>30000</v>
      </c>
      <c r="N448" s="24">
        <v>0</v>
      </c>
      <c r="O448" s="24">
        <v>0</v>
      </c>
      <c r="P448" s="24">
        <v>0</v>
      </c>
      <c r="Q448" s="24">
        <v>0</v>
      </c>
    </row>
    <row r="449" spans="1:17" x14ac:dyDescent="0.2">
      <c r="A449" s="35"/>
      <c r="B449" s="19" t="s">
        <v>97</v>
      </c>
      <c r="C449" s="16">
        <v>301010040</v>
      </c>
      <c r="D449" s="25"/>
      <c r="E449" s="18"/>
      <c r="F449" s="18"/>
      <c r="G449" s="49"/>
      <c r="H449" s="49"/>
      <c r="I449" s="49"/>
      <c r="J449" s="20">
        <v>405</v>
      </c>
      <c r="K449" s="21">
        <v>1230310510</v>
      </c>
      <c r="L449" s="43">
        <v>240</v>
      </c>
      <c r="M449" s="24">
        <v>0</v>
      </c>
      <c r="N449" s="24">
        <v>0</v>
      </c>
      <c r="O449" s="24">
        <v>30000</v>
      </c>
      <c r="P449" s="24">
        <v>30000</v>
      </c>
      <c r="Q449" s="24">
        <v>30000</v>
      </c>
    </row>
    <row r="450" spans="1:17" s="15" customFormat="1" ht="27.6" customHeight="1" x14ac:dyDescent="0.25">
      <c r="A450" s="73">
        <v>301000000</v>
      </c>
      <c r="B450" s="10"/>
      <c r="C450" s="11">
        <v>301010041</v>
      </c>
      <c r="D450" s="135" t="s">
        <v>16</v>
      </c>
      <c r="E450" s="135"/>
      <c r="F450" s="135"/>
      <c r="G450" s="55"/>
      <c r="H450" s="55"/>
      <c r="I450" s="55"/>
      <c r="J450" s="12"/>
      <c r="K450" s="13"/>
      <c r="L450" s="42"/>
      <c r="M450" s="14">
        <f>SUM(M454:M455)</f>
        <v>170000</v>
      </c>
      <c r="N450" s="14">
        <f>SUM(N454:N455)</f>
        <v>0</v>
      </c>
      <c r="O450" s="14">
        <f t="shared" ref="O450:Q450" si="11">SUM(O454:O455)</f>
        <v>170000</v>
      </c>
      <c r="P450" s="14">
        <f t="shared" si="11"/>
        <v>170000</v>
      </c>
      <c r="Q450" s="14">
        <f t="shared" si="11"/>
        <v>170000</v>
      </c>
    </row>
    <row r="451" spans="1:17" ht="40.799999999999997" x14ac:dyDescent="0.2">
      <c r="A451" s="35"/>
      <c r="B451" s="19"/>
      <c r="C451" s="16">
        <v>301010041</v>
      </c>
      <c r="D451" s="25"/>
      <c r="E451" s="18"/>
      <c r="F451" s="18" t="s">
        <v>432</v>
      </c>
      <c r="G451" s="49" t="s">
        <v>66</v>
      </c>
      <c r="H451" s="50">
        <v>42005</v>
      </c>
      <c r="I451" s="49"/>
      <c r="J451" s="20"/>
      <c r="K451" s="21"/>
      <c r="L451" s="43"/>
      <c r="M451" s="24"/>
      <c r="N451" s="24"/>
      <c r="O451" s="23"/>
      <c r="P451" s="23"/>
      <c r="Q451" s="23"/>
    </row>
    <row r="452" spans="1:17" ht="40.799999999999997" x14ac:dyDescent="0.2">
      <c r="A452" s="35"/>
      <c r="B452" s="19"/>
      <c r="C452" s="16">
        <v>301010041</v>
      </c>
      <c r="D452" s="25"/>
      <c r="E452" s="18"/>
      <c r="F452" s="18" t="s">
        <v>433</v>
      </c>
      <c r="G452" s="49" t="s">
        <v>68</v>
      </c>
      <c r="H452" s="50">
        <v>42942</v>
      </c>
      <c r="I452" s="49"/>
      <c r="J452" s="20"/>
      <c r="K452" s="21"/>
      <c r="L452" s="43"/>
      <c r="M452" s="24"/>
      <c r="N452" s="24"/>
      <c r="O452" s="23"/>
      <c r="P452" s="23"/>
      <c r="Q452" s="23"/>
    </row>
    <row r="453" spans="1:17" ht="30.6" x14ac:dyDescent="0.2">
      <c r="A453" s="35"/>
      <c r="B453" s="19"/>
      <c r="C453" s="16">
        <v>301010041</v>
      </c>
      <c r="D453" s="25"/>
      <c r="E453" s="18"/>
      <c r="F453" s="18" t="s">
        <v>65</v>
      </c>
      <c r="G453" s="49" t="s">
        <v>69</v>
      </c>
      <c r="H453" s="50">
        <v>40868</v>
      </c>
      <c r="I453" s="49"/>
      <c r="J453" s="20"/>
      <c r="K453" s="21"/>
      <c r="L453" s="43"/>
      <c r="M453" s="24"/>
      <c r="N453" s="24"/>
      <c r="O453" s="23"/>
      <c r="P453" s="23"/>
      <c r="Q453" s="23"/>
    </row>
    <row r="454" spans="1:17" x14ac:dyDescent="0.2">
      <c r="A454" s="35"/>
      <c r="B454" s="19" t="s">
        <v>97</v>
      </c>
      <c r="C454" s="16">
        <v>301010041</v>
      </c>
      <c r="D454" s="25"/>
      <c r="E454" s="18"/>
      <c r="F454" s="18"/>
      <c r="G454" s="49"/>
      <c r="H454" s="49"/>
      <c r="I454" s="49"/>
      <c r="J454" s="20">
        <v>405</v>
      </c>
      <c r="K454" s="21">
        <v>1220110510</v>
      </c>
      <c r="L454" s="43">
        <v>240</v>
      </c>
      <c r="M454" s="24">
        <v>170000</v>
      </c>
      <c r="N454" s="24">
        <v>0</v>
      </c>
      <c r="O454" s="24">
        <v>0</v>
      </c>
      <c r="P454" s="24">
        <v>0</v>
      </c>
      <c r="Q454" s="24">
        <v>0</v>
      </c>
    </row>
    <row r="455" spans="1:17" x14ac:dyDescent="0.2">
      <c r="A455" s="35"/>
      <c r="B455" s="19" t="s">
        <v>97</v>
      </c>
      <c r="C455" s="16">
        <v>301010041</v>
      </c>
      <c r="D455" s="25"/>
      <c r="E455" s="18"/>
      <c r="F455" s="18"/>
      <c r="G455" s="49"/>
      <c r="H455" s="49"/>
      <c r="I455" s="49"/>
      <c r="J455" s="20">
        <v>405</v>
      </c>
      <c r="K455" s="21">
        <v>1230310510</v>
      </c>
      <c r="L455" s="43">
        <v>240</v>
      </c>
      <c r="M455" s="24">
        <v>0</v>
      </c>
      <c r="N455" s="24">
        <v>0</v>
      </c>
      <c r="O455" s="24">
        <v>170000</v>
      </c>
      <c r="P455" s="24">
        <v>170000</v>
      </c>
      <c r="Q455" s="24">
        <v>170000</v>
      </c>
    </row>
    <row r="456" spans="1:17" s="15" customFormat="1" ht="16.8" customHeight="1" x14ac:dyDescent="0.25">
      <c r="A456" s="73">
        <v>301000000</v>
      </c>
      <c r="B456" s="10"/>
      <c r="C456" s="11">
        <v>301010042</v>
      </c>
      <c r="D456" s="135" t="s">
        <v>15</v>
      </c>
      <c r="E456" s="135"/>
      <c r="F456" s="135"/>
      <c r="G456" s="55"/>
      <c r="H456" s="55"/>
      <c r="I456" s="55"/>
      <c r="J456" s="12"/>
      <c r="K456" s="13"/>
      <c r="L456" s="42"/>
      <c r="M456" s="14">
        <f>SUM(M461:M468)</f>
        <v>2155700</v>
      </c>
      <c r="N456" s="14">
        <f>SUM(N461:N468)</f>
        <v>2153200</v>
      </c>
      <c r="O456" s="14">
        <f>SUM(O461:O468)</f>
        <v>2170000</v>
      </c>
      <c r="P456" s="14">
        <f>SUM(P461:P468)</f>
        <v>2170000</v>
      </c>
      <c r="Q456" s="14">
        <f>SUM(Q461:Q468)</f>
        <v>2170000</v>
      </c>
    </row>
    <row r="457" spans="1:17" ht="30.6" x14ac:dyDescent="0.2">
      <c r="A457" s="35"/>
      <c r="B457" s="19"/>
      <c r="C457" s="16">
        <v>301010042</v>
      </c>
      <c r="D457" s="25"/>
      <c r="E457" s="18"/>
      <c r="F457" s="18" t="s">
        <v>434</v>
      </c>
      <c r="G457" s="49" t="s">
        <v>43</v>
      </c>
      <c r="H457" s="50">
        <v>42005</v>
      </c>
      <c r="I457" s="49"/>
      <c r="J457" s="20"/>
      <c r="K457" s="21"/>
      <c r="L457" s="43"/>
      <c r="M457" s="24"/>
      <c r="N457" s="24"/>
      <c r="O457" s="23"/>
      <c r="P457" s="23"/>
      <c r="Q457" s="23"/>
    </row>
    <row r="458" spans="1:17" ht="40.799999999999997" x14ac:dyDescent="0.2">
      <c r="A458" s="35"/>
      <c r="B458" s="19"/>
      <c r="C458" s="16">
        <v>301010042</v>
      </c>
      <c r="D458" s="25"/>
      <c r="E458" s="18"/>
      <c r="F458" s="18" t="s">
        <v>432</v>
      </c>
      <c r="G458" s="49" t="s">
        <v>66</v>
      </c>
      <c r="H458" s="50">
        <v>42005</v>
      </c>
      <c r="I458" s="49"/>
      <c r="J458" s="20"/>
      <c r="K458" s="21"/>
      <c r="L458" s="43"/>
      <c r="M458" s="24"/>
      <c r="N458" s="24"/>
      <c r="O458" s="23"/>
      <c r="P458" s="23"/>
      <c r="Q458" s="23"/>
    </row>
    <row r="459" spans="1:17" ht="40.799999999999997" x14ac:dyDescent="0.2">
      <c r="A459" s="35"/>
      <c r="B459" s="19"/>
      <c r="C459" s="16">
        <v>301010042</v>
      </c>
      <c r="D459" s="25"/>
      <c r="E459" s="18"/>
      <c r="F459" s="18" t="s">
        <v>435</v>
      </c>
      <c r="G459" s="49" t="s">
        <v>68</v>
      </c>
      <c r="H459" s="50">
        <v>42942</v>
      </c>
      <c r="I459" s="49"/>
      <c r="J459" s="20"/>
      <c r="K459" s="21"/>
      <c r="L459" s="43"/>
      <c r="M459" s="24"/>
      <c r="N459" s="24"/>
      <c r="O459" s="23"/>
      <c r="P459" s="23"/>
      <c r="Q459" s="23"/>
    </row>
    <row r="460" spans="1:17" ht="30.6" x14ac:dyDescent="0.2">
      <c r="A460" s="35"/>
      <c r="B460" s="19"/>
      <c r="C460" s="16">
        <v>301010042</v>
      </c>
      <c r="D460" s="25"/>
      <c r="E460" s="18"/>
      <c r="F460" s="18" t="s">
        <v>65</v>
      </c>
      <c r="G460" s="49" t="s">
        <v>69</v>
      </c>
      <c r="H460" s="50">
        <v>40868</v>
      </c>
      <c r="I460" s="49"/>
      <c r="J460" s="20"/>
      <c r="K460" s="21"/>
      <c r="L460" s="43"/>
      <c r="M460" s="24"/>
      <c r="N460" s="24"/>
      <c r="O460" s="23"/>
      <c r="P460" s="23"/>
      <c r="Q460" s="23"/>
    </row>
    <row r="461" spans="1:17" x14ac:dyDescent="0.2">
      <c r="A461" s="35"/>
      <c r="B461" s="19" t="s">
        <v>97</v>
      </c>
      <c r="C461" s="16">
        <v>301010042</v>
      </c>
      <c r="D461" s="25"/>
      <c r="E461" s="18"/>
      <c r="F461" s="18"/>
      <c r="G461" s="49"/>
      <c r="H461" s="49"/>
      <c r="I461" s="49"/>
      <c r="J461" s="20">
        <v>412</v>
      </c>
      <c r="K461" s="21">
        <v>920200590</v>
      </c>
      <c r="L461" s="43">
        <v>610</v>
      </c>
      <c r="M461" s="24">
        <v>1130000</v>
      </c>
      <c r="N461" s="24">
        <v>1130000</v>
      </c>
      <c r="O461" s="24">
        <v>0</v>
      </c>
      <c r="P461" s="24">
        <v>0</v>
      </c>
      <c r="Q461" s="24">
        <v>0</v>
      </c>
    </row>
    <row r="462" spans="1:17" x14ac:dyDescent="0.2">
      <c r="A462" s="35"/>
      <c r="B462" s="19" t="s">
        <v>99</v>
      </c>
      <c r="C462" s="16">
        <v>301010042</v>
      </c>
      <c r="D462" s="25"/>
      <c r="E462" s="18"/>
      <c r="F462" s="18"/>
      <c r="G462" s="49"/>
      <c r="H462" s="49"/>
      <c r="I462" s="49"/>
      <c r="J462" s="20">
        <v>412</v>
      </c>
      <c r="K462" s="21">
        <v>920110960</v>
      </c>
      <c r="L462" s="43">
        <v>240</v>
      </c>
      <c r="M462" s="24">
        <v>0</v>
      </c>
      <c r="N462" s="24">
        <v>0</v>
      </c>
      <c r="O462" s="24">
        <v>150000</v>
      </c>
      <c r="P462" s="24">
        <v>150000</v>
      </c>
      <c r="Q462" s="24">
        <v>150000</v>
      </c>
    </row>
    <row r="463" spans="1:17" x14ac:dyDescent="0.2">
      <c r="A463" s="35"/>
      <c r="B463" s="19" t="s">
        <v>99</v>
      </c>
      <c r="C463" s="16">
        <v>301010042</v>
      </c>
      <c r="D463" s="25"/>
      <c r="E463" s="18"/>
      <c r="F463" s="18"/>
      <c r="G463" s="49"/>
      <c r="H463" s="49"/>
      <c r="I463" s="49"/>
      <c r="J463" s="20">
        <v>412</v>
      </c>
      <c r="K463" s="21">
        <v>920111090</v>
      </c>
      <c r="L463" s="43">
        <v>240</v>
      </c>
      <c r="M463" s="24">
        <v>0</v>
      </c>
      <c r="N463" s="24">
        <v>0</v>
      </c>
      <c r="O463" s="24">
        <v>1440000</v>
      </c>
      <c r="P463" s="24">
        <v>1440000</v>
      </c>
      <c r="Q463" s="24">
        <v>1440000</v>
      </c>
    </row>
    <row r="464" spans="1:17" x14ac:dyDescent="0.2">
      <c r="A464" s="35"/>
      <c r="B464" s="19" t="s">
        <v>99</v>
      </c>
      <c r="C464" s="16">
        <v>301010042</v>
      </c>
      <c r="D464" s="25"/>
      <c r="E464" s="18"/>
      <c r="F464" s="18"/>
      <c r="G464" s="49"/>
      <c r="H464" s="49"/>
      <c r="I464" s="49"/>
      <c r="J464" s="20">
        <v>412</v>
      </c>
      <c r="K464" s="21">
        <v>910110790</v>
      </c>
      <c r="L464" s="43">
        <v>240</v>
      </c>
      <c r="M464" s="24">
        <v>795700</v>
      </c>
      <c r="N464" s="24">
        <v>795600</v>
      </c>
      <c r="O464" s="24">
        <v>0</v>
      </c>
      <c r="P464" s="24">
        <v>0</v>
      </c>
      <c r="Q464" s="24">
        <v>0</v>
      </c>
    </row>
    <row r="465" spans="1:17" x14ac:dyDescent="0.2">
      <c r="A465" s="35"/>
      <c r="B465" s="19" t="s">
        <v>99</v>
      </c>
      <c r="C465" s="16">
        <v>301010042</v>
      </c>
      <c r="D465" s="25"/>
      <c r="E465" s="18"/>
      <c r="F465" s="18"/>
      <c r="G465" s="49"/>
      <c r="H465" s="49"/>
      <c r="I465" s="49"/>
      <c r="J465" s="20">
        <v>412</v>
      </c>
      <c r="K465" s="21">
        <v>930110790</v>
      </c>
      <c r="L465" s="43">
        <v>240</v>
      </c>
      <c r="M465" s="24">
        <v>0</v>
      </c>
      <c r="N465" s="24">
        <v>0</v>
      </c>
      <c r="O465" s="24">
        <v>500000</v>
      </c>
      <c r="P465" s="24">
        <v>500000</v>
      </c>
      <c r="Q465" s="24">
        <v>500000</v>
      </c>
    </row>
    <row r="466" spans="1:17" x14ac:dyDescent="0.2">
      <c r="A466" s="35"/>
      <c r="B466" s="19" t="s">
        <v>99</v>
      </c>
      <c r="C466" s="16">
        <v>301010042</v>
      </c>
      <c r="D466" s="25"/>
      <c r="E466" s="18"/>
      <c r="F466" s="18"/>
      <c r="G466" s="49"/>
      <c r="H466" s="49"/>
      <c r="I466" s="49"/>
      <c r="J466" s="20">
        <v>412</v>
      </c>
      <c r="K466" s="21">
        <v>930210790</v>
      </c>
      <c r="L466" s="43">
        <v>240</v>
      </c>
      <c r="M466" s="24">
        <v>0</v>
      </c>
      <c r="N466" s="24">
        <v>0</v>
      </c>
      <c r="O466" s="24">
        <v>80000</v>
      </c>
      <c r="P466" s="24">
        <v>80000</v>
      </c>
      <c r="Q466" s="24">
        <v>80000</v>
      </c>
    </row>
    <row r="467" spans="1:17" x14ac:dyDescent="0.2">
      <c r="A467" s="35"/>
      <c r="B467" s="19" t="s">
        <v>99</v>
      </c>
      <c r="C467" s="16">
        <v>301010042</v>
      </c>
      <c r="D467" s="25"/>
      <c r="E467" s="18"/>
      <c r="F467" s="18"/>
      <c r="G467" s="49"/>
      <c r="H467" s="49"/>
      <c r="I467" s="49"/>
      <c r="J467" s="20">
        <v>412</v>
      </c>
      <c r="K467" s="21">
        <v>920211450</v>
      </c>
      <c r="L467" s="43">
        <v>240</v>
      </c>
      <c r="M467" s="24">
        <v>150000</v>
      </c>
      <c r="N467" s="24">
        <v>150000</v>
      </c>
      <c r="O467" s="24">
        <v>0</v>
      </c>
      <c r="P467" s="24">
        <v>0</v>
      </c>
      <c r="Q467" s="24">
        <v>0</v>
      </c>
    </row>
    <row r="468" spans="1:17" x14ac:dyDescent="0.2">
      <c r="A468" s="35"/>
      <c r="B468" s="19" t="s">
        <v>99</v>
      </c>
      <c r="C468" s="16">
        <v>301010042</v>
      </c>
      <c r="D468" s="25"/>
      <c r="E468" s="18"/>
      <c r="F468" s="18"/>
      <c r="G468" s="49"/>
      <c r="H468" s="49"/>
      <c r="I468" s="49"/>
      <c r="J468" s="20">
        <v>412</v>
      </c>
      <c r="K468" s="21">
        <v>920311450</v>
      </c>
      <c r="L468" s="43">
        <v>240</v>
      </c>
      <c r="M468" s="24">
        <v>80000</v>
      </c>
      <c r="N468" s="24">
        <v>77600</v>
      </c>
      <c r="O468" s="24">
        <v>0</v>
      </c>
      <c r="P468" s="24">
        <v>0</v>
      </c>
      <c r="Q468" s="24">
        <v>0</v>
      </c>
    </row>
    <row r="469" spans="1:17" s="15" customFormat="1" ht="23.4" customHeight="1" x14ac:dyDescent="0.25">
      <c r="A469" s="73">
        <v>301000000</v>
      </c>
      <c r="B469" s="10"/>
      <c r="C469" s="11">
        <v>301010043</v>
      </c>
      <c r="D469" s="135" t="s">
        <v>130</v>
      </c>
      <c r="E469" s="135"/>
      <c r="F469" s="135"/>
      <c r="G469" s="55"/>
      <c r="H469" s="55"/>
      <c r="I469" s="55"/>
      <c r="J469" s="12"/>
      <c r="K469" s="13"/>
      <c r="L469" s="42"/>
      <c r="M469" s="14">
        <f>SUM(M473:M476)</f>
        <v>1400000</v>
      </c>
      <c r="N469" s="14">
        <f>SUM(N473:N476)</f>
        <v>1400000</v>
      </c>
      <c r="O469" s="14">
        <f t="shared" ref="O469:Q469" si="12">SUM(O473:O476)</f>
        <v>1400000</v>
      </c>
      <c r="P469" s="14">
        <f t="shared" si="12"/>
        <v>1400000</v>
      </c>
      <c r="Q469" s="14">
        <f t="shared" si="12"/>
        <v>1400000</v>
      </c>
    </row>
    <row r="470" spans="1:17" ht="30.6" x14ac:dyDescent="0.2">
      <c r="A470" s="35"/>
      <c r="B470" s="19"/>
      <c r="C470" s="16">
        <v>301010043</v>
      </c>
      <c r="D470" s="25"/>
      <c r="E470" s="18"/>
      <c r="F470" s="18" t="s">
        <v>484</v>
      </c>
      <c r="G470" s="49" t="s">
        <v>67</v>
      </c>
      <c r="H470" s="50">
        <v>42005</v>
      </c>
      <c r="I470" s="49"/>
      <c r="J470" s="20"/>
      <c r="K470" s="21"/>
      <c r="L470" s="43"/>
      <c r="M470" s="24"/>
      <c r="N470" s="24"/>
      <c r="O470" s="23"/>
      <c r="P470" s="23"/>
      <c r="Q470" s="23"/>
    </row>
    <row r="471" spans="1:17" ht="30.6" x14ac:dyDescent="0.2">
      <c r="A471" s="35"/>
      <c r="B471" s="19"/>
      <c r="C471" s="16">
        <v>301010043</v>
      </c>
      <c r="D471" s="25"/>
      <c r="E471" s="18"/>
      <c r="F471" s="18" t="s">
        <v>485</v>
      </c>
      <c r="G471" s="49" t="s">
        <v>70</v>
      </c>
      <c r="H471" s="50">
        <v>42005</v>
      </c>
      <c r="I471" s="49"/>
      <c r="J471" s="20"/>
      <c r="K471" s="21"/>
      <c r="L471" s="43"/>
      <c r="M471" s="24"/>
      <c r="N471" s="24"/>
      <c r="O471" s="23"/>
      <c r="P471" s="23"/>
      <c r="Q471" s="23"/>
    </row>
    <row r="472" spans="1:17" ht="30.6" x14ac:dyDescent="0.2">
      <c r="A472" s="35"/>
      <c r="B472" s="19"/>
      <c r="C472" s="16">
        <v>301010043</v>
      </c>
      <c r="D472" s="25"/>
      <c r="E472" s="18"/>
      <c r="F472" s="18" t="s">
        <v>482</v>
      </c>
      <c r="G472" s="49" t="s">
        <v>88</v>
      </c>
      <c r="H472" s="50">
        <v>44562</v>
      </c>
      <c r="I472" s="49"/>
      <c r="J472" s="20"/>
      <c r="K472" s="21"/>
      <c r="L472" s="43"/>
      <c r="M472" s="24"/>
      <c r="N472" s="24"/>
      <c r="O472" s="23"/>
      <c r="P472" s="23"/>
      <c r="Q472" s="23"/>
    </row>
    <row r="473" spans="1:17" x14ac:dyDescent="0.2">
      <c r="A473" s="35"/>
      <c r="B473" s="19" t="s">
        <v>99</v>
      </c>
      <c r="C473" s="16">
        <v>301010043</v>
      </c>
      <c r="D473" s="25"/>
      <c r="E473" s="18"/>
      <c r="F473" s="18"/>
      <c r="G473" s="49"/>
      <c r="H473" s="50"/>
      <c r="I473" s="49"/>
      <c r="J473" s="20">
        <v>113</v>
      </c>
      <c r="K473" s="21">
        <v>620110470</v>
      </c>
      <c r="L473" s="43">
        <v>630</v>
      </c>
      <c r="M473" s="24">
        <v>600000</v>
      </c>
      <c r="N473" s="24">
        <v>600000</v>
      </c>
      <c r="O473" s="24">
        <v>0</v>
      </c>
      <c r="P473" s="24">
        <v>0</v>
      </c>
      <c r="Q473" s="24">
        <v>0</v>
      </c>
    </row>
    <row r="474" spans="1:17" x14ac:dyDescent="0.2">
      <c r="A474" s="35"/>
      <c r="B474" s="19" t="s">
        <v>99</v>
      </c>
      <c r="C474" s="16">
        <v>301010043</v>
      </c>
      <c r="D474" s="25"/>
      <c r="E474" s="18"/>
      <c r="F474" s="18"/>
      <c r="G474" s="49"/>
      <c r="H474" s="50"/>
      <c r="I474" s="49"/>
      <c r="J474" s="20">
        <v>113</v>
      </c>
      <c r="K474" s="21">
        <v>630210470</v>
      </c>
      <c r="L474" s="43">
        <v>630</v>
      </c>
      <c r="M474" s="24">
        <v>0</v>
      </c>
      <c r="N474" s="24">
        <v>0</v>
      </c>
      <c r="O474" s="24">
        <v>600000</v>
      </c>
      <c r="P474" s="24">
        <v>600000</v>
      </c>
      <c r="Q474" s="24">
        <v>600000</v>
      </c>
    </row>
    <row r="475" spans="1:17" x14ac:dyDescent="0.2">
      <c r="A475" s="35"/>
      <c r="B475" s="19" t="s">
        <v>99</v>
      </c>
      <c r="C475" s="16">
        <v>301010043</v>
      </c>
      <c r="D475" s="25"/>
      <c r="E475" s="18"/>
      <c r="F475" s="18"/>
      <c r="G475" s="49"/>
      <c r="H475" s="49"/>
      <c r="I475" s="49"/>
      <c r="J475" s="20">
        <v>1003</v>
      </c>
      <c r="K475" s="21">
        <v>220110080</v>
      </c>
      <c r="L475" s="43">
        <v>630</v>
      </c>
      <c r="M475" s="24">
        <v>800000</v>
      </c>
      <c r="N475" s="24">
        <v>800000</v>
      </c>
      <c r="O475" s="24">
        <v>0</v>
      </c>
      <c r="P475" s="24">
        <v>0</v>
      </c>
      <c r="Q475" s="24">
        <v>0</v>
      </c>
    </row>
    <row r="476" spans="1:17" x14ac:dyDescent="0.2">
      <c r="A476" s="35"/>
      <c r="B476" s="19" t="s">
        <v>99</v>
      </c>
      <c r="C476" s="16">
        <v>301010043</v>
      </c>
      <c r="D476" s="25"/>
      <c r="E476" s="18"/>
      <c r="F476" s="18"/>
      <c r="G476" s="49"/>
      <c r="H476" s="49"/>
      <c r="I476" s="49"/>
      <c r="J476" s="20">
        <v>1003</v>
      </c>
      <c r="K476" s="21">
        <v>1530510080</v>
      </c>
      <c r="L476" s="43">
        <v>630</v>
      </c>
      <c r="M476" s="24">
        <v>0</v>
      </c>
      <c r="N476" s="24">
        <v>0</v>
      </c>
      <c r="O476" s="24">
        <v>800000</v>
      </c>
      <c r="P476" s="24">
        <v>800000</v>
      </c>
      <c r="Q476" s="24">
        <v>800000</v>
      </c>
    </row>
    <row r="477" spans="1:17" s="15" customFormat="1" ht="22.8" customHeight="1" x14ac:dyDescent="0.25">
      <c r="A477" s="73">
        <v>301000000</v>
      </c>
      <c r="B477" s="10"/>
      <c r="C477" s="11">
        <v>301010044</v>
      </c>
      <c r="D477" s="135" t="s">
        <v>14</v>
      </c>
      <c r="E477" s="135"/>
      <c r="F477" s="135"/>
      <c r="G477" s="55"/>
      <c r="H477" s="55"/>
      <c r="I477" s="55"/>
      <c r="J477" s="12"/>
      <c r="K477" s="13"/>
      <c r="L477" s="42"/>
      <c r="M477" s="14">
        <f>SUM(M497:M519)</f>
        <v>271990000</v>
      </c>
      <c r="N477" s="14">
        <f>SUM(N497:N519)</f>
        <v>256450800</v>
      </c>
      <c r="O477" s="14">
        <f>SUM(O497:O519)</f>
        <v>249220100</v>
      </c>
      <c r="P477" s="14">
        <f>SUM(P497:P519)</f>
        <v>224734600</v>
      </c>
      <c r="Q477" s="14">
        <f>SUM(Q497:Q519)</f>
        <v>224734600</v>
      </c>
    </row>
    <row r="478" spans="1:17" ht="30.6" x14ac:dyDescent="0.2">
      <c r="A478" s="35"/>
      <c r="B478" s="19"/>
      <c r="C478" s="16">
        <v>301010044</v>
      </c>
      <c r="D478" s="25"/>
      <c r="E478" s="18"/>
      <c r="F478" s="27" t="s">
        <v>59</v>
      </c>
      <c r="G478" s="51" t="s">
        <v>40</v>
      </c>
      <c r="H478" s="52">
        <v>42005</v>
      </c>
      <c r="I478" s="49"/>
      <c r="J478" s="20"/>
      <c r="K478" s="21"/>
      <c r="L478" s="43"/>
      <c r="M478" s="24"/>
      <c r="N478" s="24"/>
      <c r="O478" s="23"/>
      <c r="P478" s="23"/>
      <c r="Q478" s="23"/>
    </row>
    <row r="479" spans="1:17" ht="30.6" x14ac:dyDescent="0.2">
      <c r="A479" s="35"/>
      <c r="B479" s="19"/>
      <c r="C479" s="16">
        <v>301010044</v>
      </c>
      <c r="D479" s="25"/>
      <c r="E479" s="18"/>
      <c r="F479" s="27" t="s">
        <v>73</v>
      </c>
      <c r="G479" s="51" t="s">
        <v>40</v>
      </c>
      <c r="H479" s="52">
        <v>42005</v>
      </c>
      <c r="I479" s="49"/>
      <c r="J479" s="20"/>
      <c r="K479" s="21"/>
      <c r="L479" s="43"/>
      <c r="M479" s="24"/>
      <c r="N479" s="24"/>
      <c r="O479" s="23"/>
      <c r="P479" s="23"/>
      <c r="Q479" s="23"/>
    </row>
    <row r="480" spans="1:17" ht="30.6" x14ac:dyDescent="0.2">
      <c r="A480" s="35"/>
      <c r="B480" s="19"/>
      <c r="C480" s="16">
        <v>301010044</v>
      </c>
      <c r="D480" s="25"/>
      <c r="E480" s="18"/>
      <c r="F480" s="27" t="s">
        <v>74</v>
      </c>
      <c r="G480" s="51" t="s">
        <v>40</v>
      </c>
      <c r="H480" s="52">
        <v>42005</v>
      </c>
      <c r="I480" s="49"/>
      <c r="J480" s="20"/>
      <c r="K480" s="21"/>
      <c r="L480" s="43"/>
      <c r="M480" s="24"/>
      <c r="N480" s="24"/>
      <c r="O480" s="23"/>
      <c r="P480" s="23"/>
      <c r="Q480" s="23"/>
    </row>
    <row r="481" spans="1:17" ht="40.799999999999997" x14ac:dyDescent="0.2">
      <c r="A481" s="35"/>
      <c r="B481" s="19"/>
      <c r="C481" s="16">
        <v>301010044</v>
      </c>
      <c r="D481" s="25"/>
      <c r="E481" s="18"/>
      <c r="F481" s="27" t="s">
        <v>487</v>
      </c>
      <c r="G481" s="51" t="s">
        <v>72</v>
      </c>
      <c r="H481" s="52" t="s">
        <v>486</v>
      </c>
      <c r="I481" s="49"/>
      <c r="J481" s="20"/>
      <c r="K481" s="21"/>
      <c r="L481" s="43"/>
      <c r="M481" s="24"/>
      <c r="N481" s="24"/>
      <c r="O481" s="23"/>
      <c r="P481" s="23"/>
      <c r="Q481" s="23"/>
    </row>
    <row r="482" spans="1:17" ht="51" x14ac:dyDescent="0.2">
      <c r="A482" s="35"/>
      <c r="B482" s="19"/>
      <c r="C482" s="16">
        <v>301010044</v>
      </c>
      <c r="D482" s="25"/>
      <c r="E482" s="18"/>
      <c r="F482" s="27" t="s">
        <v>170</v>
      </c>
      <c r="G482" s="51" t="s">
        <v>55</v>
      </c>
      <c r="H482" s="51" t="s">
        <v>171</v>
      </c>
      <c r="I482" s="49"/>
      <c r="J482" s="20"/>
      <c r="K482" s="21"/>
      <c r="L482" s="43"/>
      <c r="M482" s="24"/>
      <c r="N482" s="24"/>
      <c r="O482" s="23"/>
      <c r="P482" s="23"/>
      <c r="Q482" s="23"/>
    </row>
    <row r="483" spans="1:17" ht="51" x14ac:dyDescent="0.2">
      <c r="A483" s="35"/>
      <c r="B483" s="19"/>
      <c r="C483" s="16">
        <v>301010044</v>
      </c>
      <c r="D483" s="25"/>
      <c r="E483" s="18"/>
      <c r="F483" s="27" t="s">
        <v>172</v>
      </c>
      <c r="G483" s="51" t="s">
        <v>55</v>
      </c>
      <c r="H483" s="51" t="s">
        <v>171</v>
      </c>
      <c r="I483" s="49"/>
      <c r="J483" s="20"/>
      <c r="K483" s="21"/>
      <c r="L483" s="43"/>
      <c r="M483" s="24"/>
      <c r="N483" s="24"/>
      <c r="O483" s="23"/>
      <c r="P483" s="23"/>
      <c r="Q483" s="23"/>
    </row>
    <row r="484" spans="1:17" ht="51" x14ac:dyDescent="0.2">
      <c r="A484" s="35"/>
      <c r="B484" s="19"/>
      <c r="C484" s="16">
        <v>301010044</v>
      </c>
      <c r="D484" s="25"/>
      <c r="E484" s="18"/>
      <c r="F484" s="27" t="s">
        <v>173</v>
      </c>
      <c r="G484" s="51" t="s">
        <v>55</v>
      </c>
      <c r="H484" s="51" t="s">
        <v>174</v>
      </c>
      <c r="I484" s="49"/>
      <c r="J484" s="20"/>
      <c r="K484" s="21"/>
      <c r="L484" s="43"/>
      <c r="M484" s="24"/>
      <c r="N484" s="24"/>
      <c r="O484" s="23"/>
      <c r="P484" s="23"/>
      <c r="Q484" s="23"/>
    </row>
    <row r="485" spans="1:17" ht="51" x14ac:dyDescent="0.2">
      <c r="A485" s="35"/>
      <c r="B485" s="19"/>
      <c r="C485" s="16">
        <v>301010044</v>
      </c>
      <c r="D485" s="25"/>
      <c r="E485" s="18"/>
      <c r="F485" s="27" t="s">
        <v>175</v>
      </c>
      <c r="G485" s="51" t="s">
        <v>55</v>
      </c>
      <c r="H485" s="51" t="s">
        <v>171</v>
      </c>
      <c r="I485" s="49"/>
      <c r="J485" s="20"/>
      <c r="K485" s="21"/>
      <c r="L485" s="43"/>
      <c r="M485" s="24"/>
      <c r="N485" s="24"/>
      <c r="O485" s="23"/>
      <c r="P485" s="23"/>
      <c r="Q485" s="23"/>
    </row>
    <row r="486" spans="1:17" ht="51" x14ac:dyDescent="0.2">
      <c r="A486" s="35"/>
      <c r="B486" s="19"/>
      <c r="C486" s="16">
        <v>301010044</v>
      </c>
      <c r="D486" s="25"/>
      <c r="E486" s="18"/>
      <c r="F486" s="27" t="s">
        <v>176</v>
      </c>
      <c r="G486" s="51" t="s">
        <v>55</v>
      </c>
      <c r="H486" s="51" t="s">
        <v>171</v>
      </c>
      <c r="I486" s="49"/>
      <c r="J486" s="20"/>
      <c r="K486" s="21"/>
      <c r="L486" s="43"/>
      <c r="M486" s="24"/>
      <c r="N486" s="24"/>
      <c r="O486" s="23"/>
      <c r="P486" s="23"/>
      <c r="Q486" s="23"/>
    </row>
    <row r="487" spans="1:17" ht="51" x14ac:dyDescent="0.2">
      <c r="A487" s="35"/>
      <c r="B487" s="19"/>
      <c r="C487" s="16">
        <v>301010044</v>
      </c>
      <c r="D487" s="25"/>
      <c r="E487" s="18"/>
      <c r="F487" s="27" t="s">
        <v>177</v>
      </c>
      <c r="G487" s="51" t="s">
        <v>55</v>
      </c>
      <c r="H487" s="51" t="s">
        <v>171</v>
      </c>
      <c r="I487" s="49"/>
      <c r="J487" s="20"/>
      <c r="K487" s="21"/>
      <c r="L487" s="43"/>
      <c r="M487" s="24"/>
      <c r="N487" s="24"/>
      <c r="O487" s="23"/>
      <c r="P487" s="23"/>
      <c r="Q487" s="23"/>
    </row>
    <row r="488" spans="1:17" ht="51" x14ac:dyDescent="0.2">
      <c r="A488" s="35"/>
      <c r="B488" s="19"/>
      <c r="C488" s="16">
        <v>301010044</v>
      </c>
      <c r="D488" s="25"/>
      <c r="E488" s="18"/>
      <c r="F488" s="27" t="s">
        <v>178</v>
      </c>
      <c r="G488" s="51" t="s">
        <v>55</v>
      </c>
      <c r="H488" s="51" t="s">
        <v>179</v>
      </c>
      <c r="I488" s="49"/>
      <c r="J488" s="20"/>
      <c r="K488" s="21"/>
      <c r="L488" s="43"/>
      <c r="M488" s="24"/>
      <c r="N488" s="24"/>
      <c r="O488" s="23"/>
      <c r="P488" s="23"/>
      <c r="Q488" s="23"/>
    </row>
    <row r="489" spans="1:17" ht="30.6" x14ac:dyDescent="0.2">
      <c r="A489" s="35"/>
      <c r="B489" s="19"/>
      <c r="C489" s="16">
        <v>301010044</v>
      </c>
      <c r="D489" s="25"/>
      <c r="E489" s="18"/>
      <c r="F489" s="100" t="s">
        <v>285</v>
      </c>
      <c r="G489" s="98" t="s">
        <v>286</v>
      </c>
      <c r="H489" s="98" t="s">
        <v>287</v>
      </c>
      <c r="I489" s="49"/>
      <c r="J489" s="20"/>
      <c r="K489" s="21"/>
      <c r="L489" s="43"/>
      <c r="M489" s="24"/>
      <c r="N489" s="24"/>
      <c r="O489" s="23"/>
      <c r="P489" s="23"/>
      <c r="Q489" s="23"/>
    </row>
    <row r="490" spans="1:17" ht="51" x14ac:dyDescent="0.2">
      <c r="A490" s="35"/>
      <c r="B490" s="19"/>
      <c r="C490" s="16">
        <v>301010044</v>
      </c>
      <c r="D490" s="25"/>
      <c r="E490" s="18"/>
      <c r="F490" s="27" t="s">
        <v>75</v>
      </c>
      <c r="G490" s="51" t="s">
        <v>55</v>
      </c>
      <c r="H490" s="51" t="s">
        <v>169</v>
      </c>
      <c r="I490" s="49"/>
      <c r="J490" s="20"/>
      <c r="K490" s="21"/>
      <c r="L490" s="43"/>
      <c r="M490" s="24"/>
      <c r="N490" s="24"/>
      <c r="O490" s="23"/>
      <c r="P490" s="23"/>
      <c r="Q490" s="23"/>
    </row>
    <row r="491" spans="1:17" ht="51" x14ac:dyDescent="0.2">
      <c r="A491" s="35"/>
      <c r="B491" s="19"/>
      <c r="C491" s="16">
        <v>301010044</v>
      </c>
      <c r="D491" s="25"/>
      <c r="E491" s="18"/>
      <c r="F491" s="27" t="s">
        <v>436</v>
      </c>
      <c r="G491" s="51" t="s">
        <v>55</v>
      </c>
      <c r="H491" s="51" t="s">
        <v>180</v>
      </c>
      <c r="I491" s="49"/>
      <c r="J491" s="20"/>
      <c r="K491" s="21"/>
      <c r="L491" s="43"/>
      <c r="M491" s="24"/>
      <c r="N491" s="24"/>
      <c r="O491" s="23"/>
      <c r="P491" s="23"/>
      <c r="Q491" s="23"/>
    </row>
    <row r="492" spans="1:17" ht="51" x14ac:dyDescent="0.2">
      <c r="A492" s="35"/>
      <c r="B492" s="19"/>
      <c r="C492" s="16">
        <v>301010044</v>
      </c>
      <c r="D492" s="25"/>
      <c r="E492" s="18"/>
      <c r="F492" s="27" t="s">
        <v>437</v>
      </c>
      <c r="G492" s="51" t="s">
        <v>55</v>
      </c>
      <c r="H492" s="51" t="s">
        <v>181</v>
      </c>
      <c r="I492" s="49"/>
      <c r="J492" s="20"/>
      <c r="K492" s="21"/>
      <c r="L492" s="43"/>
      <c r="M492" s="24"/>
      <c r="N492" s="24"/>
      <c r="O492" s="23"/>
      <c r="P492" s="23"/>
      <c r="Q492" s="23"/>
    </row>
    <row r="493" spans="1:17" ht="61.2" x14ac:dyDescent="0.2">
      <c r="A493" s="35"/>
      <c r="B493" s="19"/>
      <c r="C493" s="16">
        <v>301010044</v>
      </c>
      <c r="D493" s="25"/>
      <c r="E493" s="18"/>
      <c r="F493" s="27" t="s">
        <v>438</v>
      </c>
      <c r="G493" s="51" t="s">
        <v>55</v>
      </c>
      <c r="H493" s="51" t="s">
        <v>182</v>
      </c>
      <c r="I493" s="49"/>
      <c r="J493" s="20"/>
      <c r="K493" s="21"/>
      <c r="L493" s="43"/>
      <c r="M493" s="24"/>
      <c r="N493" s="24"/>
      <c r="O493" s="23"/>
      <c r="P493" s="23"/>
      <c r="Q493" s="23"/>
    </row>
    <row r="494" spans="1:17" ht="51" x14ac:dyDescent="0.2">
      <c r="A494" s="35"/>
      <c r="B494" s="19"/>
      <c r="C494" s="16">
        <v>301010044</v>
      </c>
      <c r="D494" s="25"/>
      <c r="E494" s="18"/>
      <c r="F494" s="27" t="s">
        <v>439</v>
      </c>
      <c r="G494" s="51" t="s">
        <v>55</v>
      </c>
      <c r="H494" s="51" t="s">
        <v>183</v>
      </c>
      <c r="I494" s="49"/>
      <c r="J494" s="20"/>
      <c r="K494" s="21"/>
      <c r="L494" s="43"/>
      <c r="M494" s="24"/>
      <c r="N494" s="24"/>
      <c r="O494" s="23"/>
      <c r="P494" s="23"/>
      <c r="Q494" s="23"/>
    </row>
    <row r="495" spans="1:17" ht="51" x14ac:dyDescent="0.2">
      <c r="A495" s="35"/>
      <c r="B495" s="19"/>
      <c r="C495" s="16">
        <v>301010044</v>
      </c>
      <c r="D495" s="25"/>
      <c r="E495" s="18"/>
      <c r="F495" s="27" t="s">
        <v>440</v>
      </c>
      <c r="G495" s="51" t="s">
        <v>55</v>
      </c>
      <c r="H495" s="52" t="s">
        <v>183</v>
      </c>
      <c r="I495" s="49"/>
      <c r="J495" s="20"/>
      <c r="K495" s="21"/>
      <c r="L495" s="43"/>
      <c r="M495" s="24"/>
      <c r="N495" s="24"/>
      <c r="O495" s="23"/>
      <c r="P495" s="23"/>
      <c r="Q495" s="23"/>
    </row>
    <row r="496" spans="1:17" ht="51" x14ac:dyDescent="0.2">
      <c r="A496" s="35"/>
      <c r="B496" s="19"/>
      <c r="C496" s="16">
        <v>301010044</v>
      </c>
      <c r="D496" s="25"/>
      <c r="E496" s="18"/>
      <c r="F496" s="27" t="s">
        <v>441</v>
      </c>
      <c r="G496" s="51" t="s">
        <v>55</v>
      </c>
      <c r="H496" s="51" t="s">
        <v>184</v>
      </c>
      <c r="I496" s="49"/>
      <c r="J496" s="20"/>
      <c r="K496" s="21"/>
      <c r="L496" s="43"/>
      <c r="M496" s="24"/>
      <c r="N496" s="24"/>
      <c r="O496" s="23"/>
      <c r="P496" s="23"/>
      <c r="Q496" s="23"/>
    </row>
    <row r="497" spans="1:17" x14ac:dyDescent="0.2">
      <c r="A497" s="35"/>
      <c r="B497" s="19" t="s">
        <v>99</v>
      </c>
      <c r="C497" s="16">
        <v>301010044</v>
      </c>
      <c r="D497" s="25"/>
      <c r="E497" s="18"/>
      <c r="F497" s="18"/>
      <c r="G497" s="49"/>
      <c r="H497" s="49"/>
      <c r="I497" s="49"/>
      <c r="J497" s="20">
        <v>1103</v>
      </c>
      <c r="K497" s="26">
        <v>810310120</v>
      </c>
      <c r="L497" s="43">
        <v>410</v>
      </c>
      <c r="M497" s="24">
        <v>550000</v>
      </c>
      <c r="N497" s="24">
        <v>360000</v>
      </c>
      <c r="O497" s="23">
        <v>0</v>
      </c>
      <c r="P497" s="23">
        <v>0</v>
      </c>
      <c r="Q497" s="23">
        <v>0</v>
      </c>
    </row>
    <row r="498" spans="1:17" x14ac:dyDescent="0.2">
      <c r="A498" s="35"/>
      <c r="B498" s="19" t="s">
        <v>99</v>
      </c>
      <c r="C498" s="16">
        <v>301010044</v>
      </c>
      <c r="D498" s="25"/>
      <c r="E498" s="18"/>
      <c r="F498" s="18"/>
      <c r="G498" s="49"/>
      <c r="H498" s="49"/>
      <c r="I498" s="49"/>
      <c r="J498" s="20">
        <v>1101</v>
      </c>
      <c r="K498" s="26">
        <v>810310720</v>
      </c>
      <c r="L498" s="43">
        <v>240</v>
      </c>
      <c r="M498" s="24">
        <v>10000000</v>
      </c>
      <c r="N498" s="24">
        <v>0</v>
      </c>
      <c r="O498" s="24">
        <v>0</v>
      </c>
      <c r="P498" s="24">
        <v>0</v>
      </c>
      <c r="Q498" s="24">
        <v>0</v>
      </c>
    </row>
    <row r="499" spans="1:17" x14ac:dyDescent="0.2">
      <c r="A499" s="35"/>
      <c r="B499" s="19" t="s">
        <v>103</v>
      </c>
      <c r="C499" s="16">
        <v>301010044</v>
      </c>
      <c r="D499" s="25"/>
      <c r="E499" s="18"/>
      <c r="F499" s="18"/>
      <c r="G499" s="49"/>
      <c r="H499" s="49"/>
      <c r="I499" s="49"/>
      <c r="J499" s="20">
        <v>1102</v>
      </c>
      <c r="K499" s="26">
        <v>810610570</v>
      </c>
      <c r="L499" s="43">
        <v>630</v>
      </c>
      <c r="M499" s="24">
        <v>4500000</v>
      </c>
      <c r="N499" s="24">
        <v>4500000</v>
      </c>
      <c r="O499" s="23">
        <v>0</v>
      </c>
      <c r="P499" s="23">
        <v>0</v>
      </c>
      <c r="Q499" s="23">
        <v>0</v>
      </c>
    </row>
    <row r="500" spans="1:17" x14ac:dyDescent="0.2">
      <c r="A500" s="35"/>
      <c r="B500" s="19" t="s">
        <v>103</v>
      </c>
      <c r="C500" s="16">
        <v>301010044</v>
      </c>
      <c r="D500" s="25"/>
      <c r="E500" s="18"/>
      <c r="F500" s="18"/>
      <c r="G500" s="49"/>
      <c r="H500" s="49"/>
      <c r="I500" s="49"/>
      <c r="J500" s="20">
        <v>1103</v>
      </c>
      <c r="K500" s="26">
        <v>810309020</v>
      </c>
      <c r="L500" s="43">
        <v>610</v>
      </c>
      <c r="M500" s="24">
        <v>24713300</v>
      </c>
      <c r="N500" s="24">
        <v>20900700</v>
      </c>
      <c r="O500" s="24">
        <v>0</v>
      </c>
      <c r="P500" s="24">
        <v>0</v>
      </c>
      <c r="Q500" s="24">
        <v>0</v>
      </c>
    </row>
    <row r="501" spans="1:17" x14ac:dyDescent="0.2">
      <c r="A501" s="35"/>
      <c r="B501" s="19" t="s">
        <v>103</v>
      </c>
      <c r="C501" s="16">
        <v>301010044</v>
      </c>
      <c r="D501" s="25"/>
      <c r="E501" s="18"/>
      <c r="F501" s="18"/>
      <c r="G501" s="49"/>
      <c r="H501" s="49"/>
      <c r="I501" s="49"/>
      <c r="J501" s="20">
        <v>1103</v>
      </c>
      <c r="K501" s="26" t="s">
        <v>337</v>
      </c>
      <c r="L501" s="43">
        <v>610</v>
      </c>
      <c r="M501" s="24">
        <v>0</v>
      </c>
      <c r="N501" s="24">
        <v>0</v>
      </c>
      <c r="O501" s="24">
        <v>7240300</v>
      </c>
      <c r="P501" s="24">
        <v>0</v>
      </c>
      <c r="Q501" s="24">
        <v>0</v>
      </c>
    </row>
    <row r="502" spans="1:17" x14ac:dyDescent="0.2">
      <c r="A502" s="35"/>
      <c r="B502" s="19" t="s">
        <v>103</v>
      </c>
      <c r="C502" s="16">
        <v>301010044</v>
      </c>
      <c r="D502" s="25"/>
      <c r="E502" s="18"/>
      <c r="F502" s="18"/>
      <c r="G502" s="49"/>
      <c r="H502" s="49"/>
      <c r="I502" s="49"/>
      <c r="J502" s="20">
        <v>1103</v>
      </c>
      <c r="K502" s="26">
        <v>810309030</v>
      </c>
      <c r="L502" s="43">
        <v>610</v>
      </c>
      <c r="M502" s="24">
        <v>9733700</v>
      </c>
      <c r="N502" s="24">
        <v>9711200</v>
      </c>
      <c r="O502" s="24">
        <v>0</v>
      </c>
      <c r="P502" s="24">
        <v>0</v>
      </c>
      <c r="Q502" s="24">
        <v>0</v>
      </c>
    </row>
    <row r="503" spans="1:17" x14ac:dyDescent="0.2">
      <c r="A503" s="35"/>
      <c r="B503" s="19" t="s">
        <v>103</v>
      </c>
      <c r="C503" s="16">
        <v>301010044</v>
      </c>
      <c r="D503" s="25"/>
      <c r="E503" s="18"/>
      <c r="F503" s="18"/>
      <c r="G503" s="49"/>
      <c r="H503" s="49"/>
      <c r="I503" s="49"/>
      <c r="J503" s="20">
        <v>1103</v>
      </c>
      <c r="K503" s="26">
        <v>830209030</v>
      </c>
      <c r="L503" s="43">
        <v>610</v>
      </c>
      <c r="M503" s="24">
        <v>0</v>
      </c>
      <c r="N503" s="24">
        <v>0</v>
      </c>
      <c r="O503" s="24">
        <v>9200000</v>
      </c>
      <c r="P503" s="24">
        <v>0</v>
      </c>
      <c r="Q503" s="24">
        <v>0</v>
      </c>
    </row>
    <row r="504" spans="1:17" x14ac:dyDescent="0.2">
      <c r="A504" s="35"/>
      <c r="B504" s="19" t="s">
        <v>105</v>
      </c>
      <c r="C504" s="16">
        <v>301010044</v>
      </c>
      <c r="D504" s="25"/>
      <c r="E504" s="18"/>
      <c r="F504" s="18"/>
      <c r="G504" s="49"/>
      <c r="H504" s="49"/>
      <c r="I504" s="49"/>
      <c r="J504" s="20">
        <v>1103</v>
      </c>
      <c r="K504" s="26">
        <v>110310730</v>
      </c>
      <c r="L504" s="43">
        <v>610</v>
      </c>
      <c r="M504" s="24">
        <v>450000</v>
      </c>
      <c r="N504" s="24">
        <v>450000</v>
      </c>
      <c r="O504" s="24">
        <v>0</v>
      </c>
      <c r="P504" s="24">
        <v>0</v>
      </c>
      <c r="Q504" s="24">
        <v>0</v>
      </c>
    </row>
    <row r="505" spans="1:17" x14ac:dyDescent="0.2">
      <c r="A505" s="35"/>
      <c r="B505" s="19" t="s">
        <v>103</v>
      </c>
      <c r="C505" s="16">
        <v>301010044</v>
      </c>
      <c r="D505" s="25"/>
      <c r="E505" s="18"/>
      <c r="F505" s="18"/>
      <c r="G505" s="49"/>
      <c r="H505" s="49"/>
      <c r="I505" s="49"/>
      <c r="J505" s="20">
        <v>1103</v>
      </c>
      <c r="K505" s="26">
        <v>810310730</v>
      </c>
      <c r="L505" s="43">
        <v>610</v>
      </c>
      <c r="M505" s="24">
        <v>10536200</v>
      </c>
      <c r="N505" s="24">
        <v>10506500</v>
      </c>
      <c r="O505" s="24">
        <v>0</v>
      </c>
      <c r="P505" s="24">
        <v>0</v>
      </c>
      <c r="Q505" s="24">
        <v>0</v>
      </c>
    </row>
    <row r="506" spans="1:17" x14ac:dyDescent="0.2">
      <c r="A506" s="35"/>
      <c r="B506" s="19" t="s">
        <v>103</v>
      </c>
      <c r="C506" s="16">
        <v>301010044</v>
      </c>
      <c r="D506" s="25"/>
      <c r="E506" s="18"/>
      <c r="F506" s="18"/>
      <c r="G506" s="49"/>
      <c r="H506" s="49"/>
      <c r="I506" s="49"/>
      <c r="J506" s="20">
        <v>1103</v>
      </c>
      <c r="K506" s="26">
        <v>830210730</v>
      </c>
      <c r="L506" s="43">
        <v>610</v>
      </c>
      <c r="M506" s="24">
        <v>0</v>
      </c>
      <c r="N506" s="24">
        <v>0</v>
      </c>
      <c r="O506" s="24">
        <v>11113600</v>
      </c>
      <c r="P506" s="24">
        <v>11113600</v>
      </c>
      <c r="Q506" s="24">
        <v>11113600</v>
      </c>
    </row>
    <row r="507" spans="1:17" x14ac:dyDescent="0.2">
      <c r="A507" s="35"/>
      <c r="B507" s="19" t="s">
        <v>105</v>
      </c>
      <c r="C507" s="16">
        <v>301010044</v>
      </c>
      <c r="D507" s="25"/>
      <c r="E507" s="18"/>
      <c r="F507" s="18"/>
      <c r="G507" s="49"/>
      <c r="H507" s="49"/>
      <c r="I507" s="49"/>
      <c r="J507" s="20">
        <v>1103</v>
      </c>
      <c r="K507" s="26">
        <v>130310730</v>
      </c>
      <c r="L507" s="43">
        <v>610</v>
      </c>
      <c r="M507" s="24">
        <v>0</v>
      </c>
      <c r="N507" s="24">
        <v>0</v>
      </c>
      <c r="O507" s="24">
        <v>1777200</v>
      </c>
      <c r="P507" s="24">
        <v>0</v>
      </c>
      <c r="Q507" s="24">
        <v>0</v>
      </c>
    </row>
    <row r="508" spans="1:17" x14ac:dyDescent="0.2">
      <c r="A508" s="35"/>
      <c r="B508" s="19" t="s">
        <v>103</v>
      </c>
      <c r="C508" s="16">
        <v>301010044</v>
      </c>
      <c r="D508" s="25"/>
      <c r="E508" s="18"/>
      <c r="F508" s="18"/>
      <c r="G508" s="49"/>
      <c r="H508" s="49"/>
      <c r="I508" s="49"/>
      <c r="J508" s="20">
        <v>1103</v>
      </c>
      <c r="K508" s="26">
        <v>810310210</v>
      </c>
      <c r="L508" s="43">
        <v>610</v>
      </c>
      <c r="M508" s="24">
        <v>500000</v>
      </c>
      <c r="N508" s="24">
        <v>500000</v>
      </c>
      <c r="O508" s="24">
        <v>0</v>
      </c>
      <c r="P508" s="24">
        <v>0</v>
      </c>
      <c r="Q508" s="24">
        <v>0</v>
      </c>
    </row>
    <row r="509" spans="1:17" x14ac:dyDescent="0.2">
      <c r="A509" s="35"/>
      <c r="B509" s="19" t="s">
        <v>103</v>
      </c>
      <c r="C509" s="16">
        <v>301010044</v>
      </c>
      <c r="D509" s="25"/>
      <c r="E509" s="18"/>
      <c r="F509" s="18"/>
      <c r="G509" s="49"/>
      <c r="H509" s="49"/>
      <c r="I509" s="49"/>
      <c r="J509" s="20">
        <v>1103</v>
      </c>
      <c r="K509" s="26">
        <v>650110280</v>
      </c>
      <c r="L509" s="43">
        <v>610</v>
      </c>
      <c r="M509" s="24">
        <v>993600</v>
      </c>
      <c r="N509" s="24">
        <v>971200</v>
      </c>
      <c r="O509" s="24">
        <v>0</v>
      </c>
      <c r="P509" s="24">
        <v>0</v>
      </c>
      <c r="Q509" s="24">
        <v>0</v>
      </c>
    </row>
    <row r="510" spans="1:17" x14ac:dyDescent="0.2">
      <c r="A510" s="35"/>
      <c r="B510" s="19" t="s">
        <v>103</v>
      </c>
      <c r="C510" s="16">
        <v>301010044</v>
      </c>
      <c r="D510" s="25"/>
      <c r="E510" s="18"/>
      <c r="F510" s="18"/>
      <c r="G510" s="49"/>
      <c r="H510" s="49"/>
      <c r="I510" s="49"/>
      <c r="J510" s="20">
        <v>1103</v>
      </c>
      <c r="K510" s="26">
        <v>630310280</v>
      </c>
      <c r="L510" s="43">
        <v>610</v>
      </c>
      <c r="M510" s="24">
        <v>0</v>
      </c>
      <c r="N510" s="24">
        <v>0</v>
      </c>
      <c r="O510" s="24">
        <v>930900</v>
      </c>
      <c r="P510" s="24">
        <v>666900</v>
      </c>
      <c r="Q510" s="24">
        <v>666900</v>
      </c>
    </row>
    <row r="511" spans="1:17" x14ac:dyDescent="0.2">
      <c r="A511" s="35"/>
      <c r="B511" s="19" t="s">
        <v>103</v>
      </c>
      <c r="C511" s="16">
        <v>301010044</v>
      </c>
      <c r="D511" s="25"/>
      <c r="E511" s="18"/>
      <c r="F511" s="18"/>
      <c r="G511" s="49"/>
      <c r="H511" s="49"/>
      <c r="I511" s="49"/>
      <c r="J511" s="20">
        <v>1103</v>
      </c>
      <c r="K511" s="26">
        <v>610110460</v>
      </c>
      <c r="L511" s="43">
        <v>610</v>
      </c>
      <c r="M511" s="24">
        <v>2523200</v>
      </c>
      <c r="N511" s="24">
        <v>1452100</v>
      </c>
      <c r="O511" s="24">
        <v>0</v>
      </c>
      <c r="P511" s="24">
        <v>0</v>
      </c>
      <c r="Q511" s="24">
        <v>0</v>
      </c>
    </row>
    <row r="512" spans="1:17" x14ac:dyDescent="0.2">
      <c r="A512" s="35"/>
      <c r="B512" s="19" t="s">
        <v>103</v>
      </c>
      <c r="C512" s="16">
        <v>301010044</v>
      </c>
      <c r="D512" s="25"/>
      <c r="E512" s="18"/>
      <c r="F512" s="18"/>
      <c r="G512" s="49"/>
      <c r="H512" s="49"/>
      <c r="I512" s="49"/>
      <c r="J512" s="20">
        <v>1103</v>
      </c>
      <c r="K512" s="26">
        <v>630110460</v>
      </c>
      <c r="L512" s="43">
        <v>610</v>
      </c>
      <c r="M512" s="24">
        <v>0</v>
      </c>
      <c r="N512" s="24">
        <v>0</v>
      </c>
      <c r="O512" s="23">
        <v>2793700</v>
      </c>
      <c r="P512" s="23">
        <v>734700</v>
      </c>
      <c r="Q512" s="23">
        <v>734700</v>
      </c>
    </row>
    <row r="513" spans="1:17" x14ac:dyDescent="0.2">
      <c r="A513" s="35"/>
      <c r="B513" s="19" t="s">
        <v>103</v>
      </c>
      <c r="C513" s="16">
        <v>301010044</v>
      </c>
      <c r="D513" s="25"/>
      <c r="E513" s="18"/>
      <c r="F513" s="18"/>
      <c r="G513" s="49"/>
      <c r="H513" s="49"/>
      <c r="I513" s="49"/>
      <c r="J513" s="20">
        <v>1103</v>
      </c>
      <c r="K513" s="26">
        <v>810300590</v>
      </c>
      <c r="L513" s="43">
        <v>610</v>
      </c>
      <c r="M513" s="24">
        <v>199001000</v>
      </c>
      <c r="N513" s="24">
        <v>199001000</v>
      </c>
      <c r="O513" s="24">
        <v>0</v>
      </c>
      <c r="P513" s="24">
        <v>0</v>
      </c>
      <c r="Q513" s="24">
        <v>0</v>
      </c>
    </row>
    <row r="514" spans="1:17" x14ac:dyDescent="0.2">
      <c r="A514" s="35"/>
      <c r="B514" s="19" t="s">
        <v>103</v>
      </c>
      <c r="C514" s="16">
        <v>301010044</v>
      </c>
      <c r="D514" s="25"/>
      <c r="E514" s="18"/>
      <c r="F514" s="18"/>
      <c r="G514" s="49"/>
      <c r="H514" s="49"/>
      <c r="I514" s="49"/>
      <c r="J514" s="20">
        <v>1103</v>
      </c>
      <c r="K514" s="26">
        <v>830200590</v>
      </c>
      <c r="L514" s="43">
        <v>610</v>
      </c>
      <c r="M514" s="24">
        <v>0</v>
      </c>
      <c r="N514" s="24">
        <v>0</v>
      </c>
      <c r="O514" s="24">
        <v>208919500</v>
      </c>
      <c r="P514" s="24">
        <v>208919500</v>
      </c>
      <c r="Q514" s="24">
        <v>208919500</v>
      </c>
    </row>
    <row r="515" spans="1:17" x14ac:dyDescent="0.2">
      <c r="A515" s="35"/>
      <c r="B515" s="19" t="s">
        <v>103</v>
      </c>
      <c r="C515" s="16">
        <v>301010044</v>
      </c>
      <c r="D515" s="25"/>
      <c r="E515" s="18"/>
      <c r="F515" s="18"/>
      <c r="G515" s="49"/>
      <c r="H515" s="49"/>
      <c r="I515" s="49"/>
      <c r="J515" s="20">
        <v>1103</v>
      </c>
      <c r="K515" s="26" t="s">
        <v>315</v>
      </c>
      <c r="L515" s="43">
        <v>610</v>
      </c>
      <c r="M515" s="24">
        <v>2449100</v>
      </c>
      <c r="N515" s="24">
        <v>2449100</v>
      </c>
      <c r="O515" s="24">
        <v>0</v>
      </c>
      <c r="P515" s="24">
        <v>0</v>
      </c>
      <c r="Q515" s="24">
        <v>0</v>
      </c>
    </row>
    <row r="516" spans="1:17" x14ac:dyDescent="0.2">
      <c r="A516" s="35"/>
      <c r="B516" s="19" t="s">
        <v>103</v>
      </c>
      <c r="C516" s="16">
        <v>301010044</v>
      </c>
      <c r="D516" s="25"/>
      <c r="E516" s="18"/>
      <c r="F516" s="18"/>
      <c r="G516" s="49"/>
      <c r="H516" s="49"/>
      <c r="I516" s="49"/>
      <c r="J516" s="20">
        <v>1103</v>
      </c>
      <c r="K516" s="26" t="s">
        <v>104</v>
      </c>
      <c r="L516" s="43">
        <v>610</v>
      </c>
      <c r="M516" s="24">
        <v>2829600</v>
      </c>
      <c r="N516" s="24">
        <v>2449700</v>
      </c>
      <c r="O516" s="24">
        <v>0</v>
      </c>
      <c r="P516" s="24">
        <v>0</v>
      </c>
      <c r="Q516" s="24">
        <v>0</v>
      </c>
    </row>
    <row r="517" spans="1:17" x14ac:dyDescent="0.2">
      <c r="A517" s="35"/>
      <c r="B517" s="19" t="s">
        <v>103</v>
      </c>
      <c r="C517" s="16">
        <v>301010044</v>
      </c>
      <c r="D517" s="25"/>
      <c r="E517" s="18"/>
      <c r="F517" s="18"/>
      <c r="G517" s="49"/>
      <c r="H517" s="49"/>
      <c r="I517" s="49"/>
      <c r="J517" s="20">
        <v>1103</v>
      </c>
      <c r="K517" s="26" t="s">
        <v>332</v>
      </c>
      <c r="L517" s="43">
        <v>610</v>
      </c>
      <c r="M517" s="24">
        <v>0</v>
      </c>
      <c r="N517" s="24">
        <v>0</v>
      </c>
      <c r="O517" s="24">
        <v>3299900</v>
      </c>
      <c r="P517" s="24">
        <v>3299900</v>
      </c>
      <c r="Q517" s="24">
        <v>3299900</v>
      </c>
    </row>
    <row r="518" spans="1:17" x14ac:dyDescent="0.2">
      <c r="A518" s="35"/>
      <c r="B518" s="19" t="s">
        <v>103</v>
      </c>
      <c r="C518" s="16">
        <v>301010044</v>
      </c>
      <c r="D518" s="25"/>
      <c r="E518" s="18"/>
      <c r="F518" s="18"/>
      <c r="G518" s="49"/>
      <c r="H518" s="49"/>
      <c r="I518" s="49"/>
      <c r="J518" s="20">
        <v>1103</v>
      </c>
      <c r="K518" s="26">
        <v>810310700</v>
      </c>
      <c r="L518" s="43">
        <v>610</v>
      </c>
      <c r="M518" s="24">
        <v>3210300</v>
      </c>
      <c r="N518" s="24">
        <v>3199300</v>
      </c>
      <c r="O518" s="24">
        <v>0</v>
      </c>
      <c r="P518" s="24">
        <v>0</v>
      </c>
      <c r="Q518" s="24">
        <v>0</v>
      </c>
    </row>
    <row r="519" spans="1:17" x14ac:dyDescent="0.2">
      <c r="A519" s="35"/>
      <c r="B519" s="19" t="s">
        <v>103</v>
      </c>
      <c r="C519" s="16">
        <v>301010044</v>
      </c>
      <c r="D519" s="25"/>
      <c r="E519" s="18"/>
      <c r="F519" s="18"/>
      <c r="G519" s="49"/>
      <c r="H519" s="49"/>
      <c r="I519" s="49"/>
      <c r="J519" s="20">
        <v>1103</v>
      </c>
      <c r="K519" s="26">
        <v>830210700</v>
      </c>
      <c r="L519" s="43">
        <v>610</v>
      </c>
      <c r="M519" s="24">
        <v>0</v>
      </c>
      <c r="N519" s="24">
        <v>0</v>
      </c>
      <c r="O519" s="24">
        <v>3945000</v>
      </c>
      <c r="P519" s="24">
        <v>0</v>
      </c>
      <c r="Q519" s="24">
        <v>0</v>
      </c>
    </row>
    <row r="520" spans="1:17" s="15" customFormat="1" ht="25.2" customHeight="1" x14ac:dyDescent="0.25">
      <c r="A520" s="73">
        <v>301000000</v>
      </c>
      <c r="B520" s="10"/>
      <c r="C520" s="11">
        <v>301010045</v>
      </c>
      <c r="D520" s="135" t="s">
        <v>13</v>
      </c>
      <c r="E520" s="135"/>
      <c r="F520" s="135"/>
      <c r="G520" s="55"/>
      <c r="H520" s="55"/>
      <c r="I520" s="55"/>
      <c r="J520" s="12"/>
      <c r="K520" s="13"/>
      <c r="L520" s="42"/>
      <c r="M520" s="14">
        <f>SUM(M538:M545)</f>
        <v>5893600</v>
      </c>
      <c r="N520" s="14">
        <f>SUM(N538:N545)</f>
        <v>5732000</v>
      </c>
      <c r="O520" s="14">
        <f t="shared" ref="O520:Q520" si="13">SUM(O538:O545)</f>
        <v>7070600</v>
      </c>
      <c r="P520" s="14">
        <f t="shared" si="13"/>
        <v>5351400</v>
      </c>
      <c r="Q520" s="14">
        <f t="shared" si="13"/>
        <v>5351400</v>
      </c>
    </row>
    <row r="521" spans="1:17" ht="30.6" x14ac:dyDescent="0.2">
      <c r="A521" s="35"/>
      <c r="B521" s="19"/>
      <c r="C521" s="16">
        <v>301010045</v>
      </c>
      <c r="D521" s="25"/>
      <c r="E521" s="18"/>
      <c r="F521" s="27" t="s">
        <v>73</v>
      </c>
      <c r="G521" s="51" t="s">
        <v>40</v>
      </c>
      <c r="H521" s="52">
        <v>42005</v>
      </c>
      <c r="I521" s="49"/>
      <c r="J521" s="20"/>
      <c r="K521" s="21"/>
      <c r="L521" s="43"/>
      <c r="M521" s="24"/>
      <c r="N521" s="24"/>
      <c r="O521" s="23"/>
      <c r="P521" s="23"/>
      <c r="Q521" s="23"/>
    </row>
    <row r="522" spans="1:17" ht="51" x14ac:dyDescent="0.2">
      <c r="A522" s="35"/>
      <c r="B522" s="19"/>
      <c r="C522" s="16">
        <v>301010045</v>
      </c>
      <c r="D522" s="25"/>
      <c r="E522" s="18"/>
      <c r="F522" s="27" t="s">
        <v>442</v>
      </c>
      <c r="G522" s="51" t="s">
        <v>72</v>
      </c>
      <c r="H522" s="52" t="s">
        <v>185</v>
      </c>
      <c r="I522" s="49"/>
      <c r="J522" s="20"/>
      <c r="K522" s="21"/>
      <c r="L522" s="43"/>
      <c r="M522" s="24"/>
      <c r="N522" s="24"/>
      <c r="O522" s="23"/>
      <c r="P522" s="23"/>
      <c r="Q522" s="23"/>
    </row>
    <row r="523" spans="1:17" ht="51" x14ac:dyDescent="0.2">
      <c r="A523" s="35"/>
      <c r="B523" s="19"/>
      <c r="C523" s="16">
        <v>301010045</v>
      </c>
      <c r="D523" s="25"/>
      <c r="E523" s="18"/>
      <c r="F523" s="27" t="s">
        <v>170</v>
      </c>
      <c r="G523" s="51" t="s">
        <v>55</v>
      </c>
      <c r="H523" s="51" t="s">
        <v>171</v>
      </c>
      <c r="I523" s="49"/>
      <c r="J523" s="20"/>
      <c r="K523" s="21"/>
      <c r="L523" s="43"/>
      <c r="M523" s="24"/>
      <c r="N523" s="24"/>
      <c r="O523" s="23"/>
      <c r="P523" s="23"/>
      <c r="Q523" s="23"/>
    </row>
    <row r="524" spans="1:17" ht="51" x14ac:dyDescent="0.2">
      <c r="A524" s="35"/>
      <c r="B524" s="19"/>
      <c r="C524" s="16">
        <v>301010045</v>
      </c>
      <c r="D524" s="25"/>
      <c r="E524" s="18"/>
      <c r="F524" s="27" t="s">
        <v>172</v>
      </c>
      <c r="G524" s="51" t="s">
        <v>55</v>
      </c>
      <c r="H524" s="51" t="s">
        <v>171</v>
      </c>
      <c r="I524" s="49"/>
      <c r="J524" s="20"/>
      <c r="K524" s="21"/>
      <c r="L524" s="43"/>
      <c r="M524" s="24"/>
      <c r="N524" s="24"/>
      <c r="O524" s="23"/>
      <c r="P524" s="23"/>
      <c r="Q524" s="23"/>
    </row>
    <row r="525" spans="1:17" ht="51" x14ac:dyDescent="0.2">
      <c r="A525" s="35"/>
      <c r="B525" s="19"/>
      <c r="C525" s="16">
        <v>301010045</v>
      </c>
      <c r="D525" s="25"/>
      <c r="E525" s="18"/>
      <c r="F525" s="27" t="s">
        <v>173</v>
      </c>
      <c r="G525" s="51" t="s">
        <v>55</v>
      </c>
      <c r="H525" s="51" t="s">
        <v>174</v>
      </c>
      <c r="I525" s="49"/>
      <c r="J525" s="20"/>
      <c r="K525" s="21"/>
      <c r="L525" s="43"/>
      <c r="M525" s="24"/>
      <c r="N525" s="24"/>
      <c r="O525" s="23"/>
      <c r="P525" s="23"/>
      <c r="Q525" s="23"/>
    </row>
    <row r="526" spans="1:17" ht="51" x14ac:dyDescent="0.2">
      <c r="A526" s="35"/>
      <c r="B526" s="19"/>
      <c r="C526" s="16">
        <v>301010045</v>
      </c>
      <c r="D526" s="25"/>
      <c r="E526" s="18"/>
      <c r="F526" s="27" t="s">
        <v>175</v>
      </c>
      <c r="G526" s="51" t="s">
        <v>55</v>
      </c>
      <c r="H526" s="51" t="s">
        <v>171</v>
      </c>
      <c r="I526" s="49"/>
      <c r="J526" s="20"/>
      <c r="K526" s="21"/>
      <c r="L526" s="43"/>
      <c r="M526" s="24"/>
      <c r="N526" s="24"/>
      <c r="O526" s="23"/>
      <c r="P526" s="23"/>
      <c r="Q526" s="23"/>
    </row>
    <row r="527" spans="1:17" ht="51" x14ac:dyDescent="0.2">
      <c r="A527" s="35"/>
      <c r="B527" s="19"/>
      <c r="C527" s="16">
        <v>301010045</v>
      </c>
      <c r="D527" s="25"/>
      <c r="E527" s="18"/>
      <c r="F527" s="27" t="s">
        <v>176</v>
      </c>
      <c r="G527" s="51" t="s">
        <v>55</v>
      </c>
      <c r="H527" s="51" t="s">
        <v>171</v>
      </c>
      <c r="I527" s="49"/>
      <c r="J527" s="20"/>
      <c r="K527" s="21"/>
      <c r="L527" s="43"/>
      <c r="M527" s="24"/>
      <c r="N527" s="24"/>
      <c r="O527" s="23"/>
      <c r="P527" s="23"/>
      <c r="Q527" s="23"/>
    </row>
    <row r="528" spans="1:17" ht="51" x14ac:dyDescent="0.2">
      <c r="A528" s="35"/>
      <c r="B528" s="19"/>
      <c r="C528" s="16">
        <v>301010045</v>
      </c>
      <c r="D528" s="25"/>
      <c r="E528" s="18"/>
      <c r="F528" s="27" t="s">
        <v>177</v>
      </c>
      <c r="G528" s="51" t="s">
        <v>55</v>
      </c>
      <c r="H528" s="51" t="s">
        <v>171</v>
      </c>
      <c r="I528" s="49"/>
      <c r="J528" s="20"/>
      <c r="K528" s="21"/>
      <c r="L528" s="43"/>
      <c r="M528" s="24"/>
      <c r="N528" s="24"/>
      <c r="O528" s="23"/>
      <c r="P528" s="23"/>
      <c r="Q528" s="23"/>
    </row>
    <row r="529" spans="1:17" ht="51" x14ac:dyDescent="0.2">
      <c r="A529" s="35"/>
      <c r="B529" s="19"/>
      <c r="C529" s="16">
        <v>301010045</v>
      </c>
      <c r="D529" s="25"/>
      <c r="E529" s="18"/>
      <c r="F529" s="27" t="s">
        <v>178</v>
      </c>
      <c r="G529" s="51" t="s">
        <v>55</v>
      </c>
      <c r="H529" s="51" t="s">
        <v>179</v>
      </c>
      <c r="I529" s="49"/>
      <c r="J529" s="20"/>
      <c r="K529" s="21"/>
      <c r="L529" s="43"/>
      <c r="M529" s="24"/>
      <c r="N529" s="24"/>
      <c r="O529" s="23"/>
      <c r="P529" s="23"/>
      <c r="Q529" s="23"/>
    </row>
    <row r="530" spans="1:17" ht="30.6" x14ac:dyDescent="0.2">
      <c r="A530" s="35"/>
      <c r="B530" s="19"/>
      <c r="C530" s="16">
        <v>301010045</v>
      </c>
      <c r="D530" s="25"/>
      <c r="E530" s="18"/>
      <c r="F530" s="100" t="s">
        <v>285</v>
      </c>
      <c r="G530" s="98" t="s">
        <v>286</v>
      </c>
      <c r="H530" s="98" t="s">
        <v>287</v>
      </c>
      <c r="I530" s="49"/>
      <c r="J530" s="20"/>
      <c r="K530" s="21"/>
      <c r="L530" s="43"/>
      <c r="M530" s="24"/>
      <c r="N530" s="24"/>
      <c r="O530" s="23"/>
      <c r="P530" s="23"/>
      <c r="Q530" s="23"/>
    </row>
    <row r="531" spans="1:17" ht="51" x14ac:dyDescent="0.2">
      <c r="A531" s="35"/>
      <c r="B531" s="19"/>
      <c r="C531" s="16">
        <v>301010045</v>
      </c>
      <c r="D531" s="25"/>
      <c r="E531" s="18"/>
      <c r="F531" s="27" t="s">
        <v>75</v>
      </c>
      <c r="G531" s="51" t="s">
        <v>55</v>
      </c>
      <c r="H531" s="51" t="s">
        <v>169</v>
      </c>
      <c r="I531" s="49"/>
      <c r="J531" s="20"/>
      <c r="K531" s="21"/>
      <c r="L531" s="43"/>
      <c r="M531" s="24"/>
      <c r="N531" s="24"/>
      <c r="O531" s="23"/>
      <c r="P531" s="23"/>
      <c r="Q531" s="23"/>
    </row>
    <row r="532" spans="1:17" ht="51" x14ac:dyDescent="0.2">
      <c r="A532" s="35"/>
      <c r="B532" s="19"/>
      <c r="C532" s="16">
        <v>301010045</v>
      </c>
      <c r="D532" s="25"/>
      <c r="E532" s="18"/>
      <c r="F532" s="27" t="s">
        <v>436</v>
      </c>
      <c r="G532" s="51" t="s">
        <v>55</v>
      </c>
      <c r="H532" s="51" t="s">
        <v>180</v>
      </c>
      <c r="I532" s="49"/>
      <c r="J532" s="20"/>
      <c r="K532" s="21"/>
      <c r="L532" s="43"/>
      <c r="M532" s="24"/>
      <c r="N532" s="24"/>
      <c r="O532" s="23"/>
      <c r="P532" s="23"/>
      <c r="Q532" s="23"/>
    </row>
    <row r="533" spans="1:17" ht="51" x14ac:dyDescent="0.2">
      <c r="A533" s="35"/>
      <c r="B533" s="19"/>
      <c r="C533" s="16">
        <v>301010045</v>
      </c>
      <c r="D533" s="25"/>
      <c r="E533" s="18"/>
      <c r="F533" s="27" t="s">
        <v>437</v>
      </c>
      <c r="G533" s="51" t="s">
        <v>55</v>
      </c>
      <c r="H533" s="51" t="s">
        <v>181</v>
      </c>
      <c r="I533" s="49"/>
      <c r="J533" s="20"/>
      <c r="K533" s="21"/>
      <c r="L533" s="43"/>
      <c r="M533" s="24"/>
      <c r="N533" s="24"/>
      <c r="O533" s="23"/>
      <c r="P533" s="23"/>
      <c r="Q533" s="23"/>
    </row>
    <row r="534" spans="1:17" ht="61.2" x14ac:dyDescent="0.2">
      <c r="A534" s="35"/>
      <c r="B534" s="19"/>
      <c r="C534" s="16">
        <v>301010045</v>
      </c>
      <c r="D534" s="25"/>
      <c r="E534" s="18"/>
      <c r="F534" s="27" t="s">
        <v>438</v>
      </c>
      <c r="G534" s="51" t="s">
        <v>55</v>
      </c>
      <c r="H534" s="51" t="s">
        <v>182</v>
      </c>
      <c r="I534" s="49"/>
      <c r="J534" s="20"/>
      <c r="K534" s="21"/>
      <c r="L534" s="43"/>
      <c r="M534" s="24"/>
      <c r="N534" s="24"/>
      <c r="O534" s="23"/>
      <c r="P534" s="23"/>
      <c r="Q534" s="23"/>
    </row>
    <row r="535" spans="1:17" ht="51" x14ac:dyDescent="0.2">
      <c r="A535" s="35"/>
      <c r="B535" s="19"/>
      <c r="C535" s="16">
        <v>301010045</v>
      </c>
      <c r="D535" s="25"/>
      <c r="E535" s="18"/>
      <c r="F535" s="27" t="s">
        <v>443</v>
      </c>
      <c r="G535" s="51" t="s">
        <v>55</v>
      </c>
      <c r="H535" s="51" t="s">
        <v>183</v>
      </c>
      <c r="I535" s="49"/>
      <c r="J535" s="20"/>
      <c r="K535" s="21"/>
      <c r="L535" s="43"/>
      <c r="M535" s="24"/>
      <c r="N535" s="24"/>
      <c r="O535" s="23"/>
      <c r="P535" s="23"/>
      <c r="Q535" s="23"/>
    </row>
    <row r="536" spans="1:17" ht="51" x14ac:dyDescent="0.2">
      <c r="A536" s="35"/>
      <c r="B536" s="19"/>
      <c r="C536" s="16">
        <v>301010045</v>
      </c>
      <c r="D536" s="25"/>
      <c r="E536" s="18"/>
      <c r="F536" s="27" t="s">
        <v>440</v>
      </c>
      <c r="G536" s="51" t="s">
        <v>55</v>
      </c>
      <c r="H536" s="52" t="s">
        <v>183</v>
      </c>
      <c r="I536" s="49"/>
      <c r="J536" s="20"/>
      <c r="K536" s="21"/>
      <c r="L536" s="43"/>
      <c r="M536" s="24"/>
      <c r="N536" s="24"/>
      <c r="O536" s="23"/>
      <c r="P536" s="23"/>
      <c r="Q536" s="23"/>
    </row>
    <row r="537" spans="1:17" ht="51" x14ac:dyDescent="0.2">
      <c r="A537" s="35"/>
      <c r="B537" s="19"/>
      <c r="C537" s="16">
        <v>301010045</v>
      </c>
      <c r="D537" s="25"/>
      <c r="E537" s="18"/>
      <c r="F537" s="27" t="s">
        <v>441</v>
      </c>
      <c r="G537" s="51" t="s">
        <v>55</v>
      </c>
      <c r="H537" s="51" t="s">
        <v>184</v>
      </c>
      <c r="I537" s="49"/>
      <c r="J537" s="20"/>
      <c r="K537" s="21"/>
      <c r="L537" s="43"/>
      <c r="M537" s="24"/>
      <c r="N537" s="24"/>
      <c r="O537" s="23"/>
      <c r="P537" s="23"/>
      <c r="Q537" s="23"/>
    </row>
    <row r="538" spans="1:17" x14ac:dyDescent="0.2">
      <c r="A538" s="35"/>
      <c r="B538" s="19" t="s">
        <v>103</v>
      </c>
      <c r="C538" s="16">
        <v>301010045</v>
      </c>
      <c r="D538" s="25"/>
      <c r="E538" s="18"/>
      <c r="F538" s="18"/>
      <c r="G538" s="49"/>
      <c r="H538" s="49"/>
      <c r="I538" s="49"/>
      <c r="J538" s="20">
        <v>1101</v>
      </c>
      <c r="K538" s="21">
        <v>810510450</v>
      </c>
      <c r="L538" s="43">
        <v>240</v>
      </c>
      <c r="M538" s="24">
        <v>1700000</v>
      </c>
      <c r="N538" s="24">
        <v>1658500</v>
      </c>
      <c r="O538" s="24">
        <v>0</v>
      </c>
      <c r="P538" s="24">
        <v>0</v>
      </c>
      <c r="Q538" s="24">
        <v>0</v>
      </c>
    </row>
    <row r="539" spans="1:17" x14ac:dyDescent="0.2">
      <c r="A539" s="35"/>
      <c r="B539" s="19" t="s">
        <v>103</v>
      </c>
      <c r="C539" s="16">
        <v>301010045</v>
      </c>
      <c r="D539" s="25"/>
      <c r="E539" s="18"/>
      <c r="F539" s="18"/>
      <c r="G539" s="49"/>
      <c r="H539" s="49"/>
      <c r="I539" s="49"/>
      <c r="J539" s="20">
        <v>1101</v>
      </c>
      <c r="K539" s="21">
        <v>830410450</v>
      </c>
      <c r="L539" s="43">
        <v>240</v>
      </c>
      <c r="M539" s="24">
        <v>0</v>
      </c>
      <c r="N539" s="24">
        <v>0</v>
      </c>
      <c r="O539" s="24">
        <v>2200000</v>
      </c>
      <c r="P539" s="24">
        <v>500000</v>
      </c>
      <c r="Q539" s="24">
        <v>500000</v>
      </c>
    </row>
    <row r="540" spans="1:17" x14ac:dyDescent="0.2">
      <c r="A540" s="35"/>
      <c r="B540" s="19" t="s">
        <v>103</v>
      </c>
      <c r="C540" s="16">
        <v>301010045</v>
      </c>
      <c r="D540" s="25"/>
      <c r="E540" s="18"/>
      <c r="F540" s="18"/>
      <c r="G540" s="49"/>
      <c r="H540" s="49"/>
      <c r="I540" s="49"/>
      <c r="J540" s="20">
        <v>1102</v>
      </c>
      <c r="K540" s="21">
        <v>810400590</v>
      </c>
      <c r="L540" s="43">
        <v>110</v>
      </c>
      <c r="M540" s="24">
        <v>3762100</v>
      </c>
      <c r="N540" s="24">
        <v>3650200</v>
      </c>
      <c r="O540" s="24">
        <v>0</v>
      </c>
      <c r="P540" s="24">
        <v>0</v>
      </c>
      <c r="Q540" s="24">
        <v>0</v>
      </c>
    </row>
    <row r="541" spans="1:17" x14ac:dyDescent="0.2">
      <c r="A541" s="35"/>
      <c r="B541" s="19" t="s">
        <v>103</v>
      </c>
      <c r="C541" s="16">
        <v>301010045</v>
      </c>
      <c r="D541" s="25"/>
      <c r="E541" s="18"/>
      <c r="F541" s="18"/>
      <c r="G541" s="49"/>
      <c r="H541" s="49"/>
      <c r="I541" s="49"/>
      <c r="J541" s="20">
        <v>1102</v>
      </c>
      <c r="K541" s="21">
        <v>810400590</v>
      </c>
      <c r="L541" s="43">
        <v>240</v>
      </c>
      <c r="M541" s="24">
        <v>431000</v>
      </c>
      <c r="N541" s="24">
        <v>423300</v>
      </c>
      <c r="O541" s="24">
        <v>0</v>
      </c>
      <c r="P541" s="24">
        <v>0</v>
      </c>
      <c r="Q541" s="24">
        <v>0</v>
      </c>
    </row>
    <row r="542" spans="1:17" x14ac:dyDescent="0.2">
      <c r="A542" s="35"/>
      <c r="B542" s="19" t="s">
        <v>103</v>
      </c>
      <c r="C542" s="16">
        <v>301010045</v>
      </c>
      <c r="D542" s="25"/>
      <c r="E542" s="18"/>
      <c r="F542" s="18"/>
      <c r="G542" s="49"/>
      <c r="H542" s="49"/>
      <c r="I542" s="49"/>
      <c r="J542" s="20">
        <v>1102</v>
      </c>
      <c r="K542" s="21">
        <v>810400590</v>
      </c>
      <c r="L542" s="43">
        <v>850</v>
      </c>
      <c r="M542" s="24">
        <v>500</v>
      </c>
      <c r="N542" s="24">
        <v>0</v>
      </c>
      <c r="O542" s="24">
        <v>0</v>
      </c>
      <c r="P542" s="24">
        <v>0</v>
      </c>
      <c r="Q542" s="24">
        <v>0</v>
      </c>
    </row>
    <row r="543" spans="1:17" x14ac:dyDescent="0.2">
      <c r="A543" s="35"/>
      <c r="B543" s="19" t="s">
        <v>103</v>
      </c>
      <c r="C543" s="16">
        <v>301010045</v>
      </c>
      <c r="D543" s="25"/>
      <c r="E543" s="18"/>
      <c r="F543" s="18"/>
      <c r="G543" s="49"/>
      <c r="H543" s="49"/>
      <c r="I543" s="49"/>
      <c r="J543" s="20">
        <v>1102</v>
      </c>
      <c r="K543" s="21">
        <v>830300590</v>
      </c>
      <c r="L543" s="43">
        <v>110</v>
      </c>
      <c r="M543" s="24">
        <v>0</v>
      </c>
      <c r="N543" s="24">
        <v>0</v>
      </c>
      <c r="O543" s="24">
        <v>4326900</v>
      </c>
      <c r="P543" s="24">
        <v>4562700</v>
      </c>
      <c r="Q543" s="24">
        <v>4562700</v>
      </c>
    </row>
    <row r="544" spans="1:17" x14ac:dyDescent="0.2">
      <c r="A544" s="35"/>
      <c r="B544" s="19" t="s">
        <v>103</v>
      </c>
      <c r="C544" s="16">
        <v>301010045</v>
      </c>
      <c r="D544" s="25"/>
      <c r="E544" s="18"/>
      <c r="F544" s="18"/>
      <c r="G544" s="49"/>
      <c r="H544" s="49"/>
      <c r="I544" s="49"/>
      <c r="J544" s="20">
        <v>1102</v>
      </c>
      <c r="K544" s="21">
        <v>830300590</v>
      </c>
      <c r="L544" s="43">
        <v>240</v>
      </c>
      <c r="M544" s="24">
        <v>0</v>
      </c>
      <c r="N544" s="24">
        <v>0</v>
      </c>
      <c r="O544" s="24">
        <v>543200</v>
      </c>
      <c r="P544" s="24">
        <v>288200</v>
      </c>
      <c r="Q544" s="24">
        <v>288200</v>
      </c>
    </row>
    <row r="545" spans="1:17" x14ac:dyDescent="0.2">
      <c r="A545" s="35"/>
      <c r="B545" s="19" t="s">
        <v>103</v>
      </c>
      <c r="C545" s="16">
        <v>301010045</v>
      </c>
      <c r="D545" s="25"/>
      <c r="E545" s="18"/>
      <c r="F545" s="18"/>
      <c r="G545" s="49"/>
      <c r="H545" s="49"/>
      <c r="I545" s="49"/>
      <c r="J545" s="20">
        <v>1102</v>
      </c>
      <c r="K545" s="21">
        <v>830300590</v>
      </c>
      <c r="L545" s="43">
        <v>850</v>
      </c>
      <c r="M545" s="24">
        <v>0</v>
      </c>
      <c r="N545" s="24">
        <v>0</v>
      </c>
      <c r="O545" s="24">
        <v>500</v>
      </c>
      <c r="P545" s="24">
        <v>500</v>
      </c>
      <c r="Q545" s="24">
        <v>500</v>
      </c>
    </row>
    <row r="546" spans="1:17" s="15" customFormat="1" ht="78.599999999999994" customHeight="1" x14ac:dyDescent="0.25">
      <c r="A546" s="73">
        <v>301000000</v>
      </c>
      <c r="B546" s="10"/>
      <c r="C546" s="11">
        <v>301010046</v>
      </c>
      <c r="D546" s="135" t="s">
        <v>306</v>
      </c>
      <c r="E546" s="135"/>
      <c r="F546" s="135"/>
      <c r="G546" s="55"/>
      <c r="H546" s="55"/>
      <c r="I546" s="55"/>
      <c r="J546" s="12"/>
      <c r="K546" s="13"/>
      <c r="L546" s="42"/>
      <c r="M546" s="14">
        <f>SUM(M550:M563)</f>
        <v>9255600</v>
      </c>
      <c r="N546" s="14">
        <f>SUM(N550:N563)</f>
        <v>9059200</v>
      </c>
      <c r="O546" s="14">
        <f>SUM(O550:O563)</f>
        <v>9854400</v>
      </c>
      <c r="P546" s="14">
        <f>SUM(P550:P563)</f>
        <v>9466900</v>
      </c>
      <c r="Q546" s="14">
        <f>SUM(Q550:Q563)</f>
        <v>9466900</v>
      </c>
    </row>
    <row r="547" spans="1:17" ht="30.6" x14ac:dyDescent="0.2">
      <c r="A547" s="35"/>
      <c r="B547" s="19"/>
      <c r="C547" s="16">
        <v>301010046</v>
      </c>
      <c r="D547" s="25"/>
      <c r="E547" s="18"/>
      <c r="F547" s="27" t="s">
        <v>74</v>
      </c>
      <c r="G547" s="51" t="s">
        <v>40</v>
      </c>
      <c r="H547" s="52">
        <v>42005</v>
      </c>
      <c r="I547" s="49"/>
      <c r="J547" s="20"/>
      <c r="K547" s="21"/>
      <c r="L547" s="43"/>
      <c r="M547" s="24"/>
      <c r="N547" s="24"/>
      <c r="O547" s="23"/>
      <c r="P547" s="23"/>
      <c r="Q547" s="23"/>
    </row>
    <row r="548" spans="1:17" ht="30.6" x14ac:dyDescent="0.2">
      <c r="A548" s="35"/>
      <c r="B548" s="19"/>
      <c r="C548" s="16">
        <v>301010046</v>
      </c>
      <c r="D548" s="25"/>
      <c r="E548" s="18"/>
      <c r="F548" s="27" t="s">
        <v>76</v>
      </c>
      <c r="G548" s="51" t="s">
        <v>40</v>
      </c>
      <c r="H548" s="52">
        <v>42005</v>
      </c>
      <c r="I548" s="49"/>
      <c r="J548" s="20"/>
      <c r="K548" s="21"/>
      <c r="L548" s="43"/>
      <c r="M548" s="24"/>
      <c r="N548" s="24"/>
      <c r="O548" s="23"/>
      <c r="P548" s="23"/>
      <c r="Q548" s="23"/>
    </row>
    <row r="549" spans="1:17" ht="51" x14ac:dyDescent="0.2">
      <c r="A549" s="35"/>
      <c r="B549" s="19"/>
      <c r="C549" s="16">
        <v>301010046</v>
      </c>
      <c r="D549" s="25"/>
      <c r="E549" s="18"/>
      <c r="F549" s="27" t="s">
        <v>444</v>
      </c>
      <c r="G549" s="51" t="s">
        <v>55</v>
      </c>
      <c r="H549" s="52">
        <v>42736</v>
      </c>
      <c r="I549" s="49"/>
      <c r="J549" s="20"/>
      <c r="K549" s="21"/>
      <c r="L549" s="43"/>
      <c r="M549" s="24"/>
      <c r="N549" s="24"/>
      <c r="O549" s="23"/>
      <c r="P549" s="23"/>
      <c r="Q549" s="23"/>
    </row>
    <row r="550" spans="1:17" x14ac:dyDescent="0.2">
      <c r="A550" s="35"/>
      <c r="B550" s="19" t="s">
        <v>106</v>
      </c>
      <c r="C550" s="16">
        <v>301010046</v>
      </c>
      <c r="D550" s="25"/>
      <c r="E550" s="18"/>
      <c r="F550" s="18"/>
      <c r="G550" s="49"/>
      <c r="H550" s="49"/>
      <c r="I550" s="49"/>
      <c r="J550" s="20">
        <v>707</v>
      </c>
      <c r="K550" s="21">
        <v>610110460</v>
      </c>
      <c r="L550" s="43">
        <v>240</v>
      </c>
      <c r="M550" s="24">
        <v>50000</v>
      </c>
      <c r="N550" s="24">
        <v>41200</v>
      </c>
      <c r="O550" s="24">
        <v>0</v>
      </c>
      <c r="P550" s="24">
        <v>0</v>
      </c>
      <c r="Q550" s="24">
        <v>0</v>
      </c>
    </row>
    <row r="551" spans="1:17" x14ac:dyDescent="0.2">
      <c r="A551" s="35"/>
      <c r="B551" s="19" t="s">
        <v>106</v>
      </c>
      <c r="C551" s="16">
        <v>301010046</v>
      </c>
      <c r="D551" s="25"/>
      <c r="E551" s="18"/>
      <c r="F551" s="18"/>
      <c r="G551" s="49"/>
      <c r="H551" s="49"/>
      <c r="I551" s="49"/>
      <c r="J551" s="20">
        <v>707</v>
      </c>
      <c r="K551" s="21">
        <v>630110460</v>
      </c>
      <c r="L551" s="43">
        <v>240</v>
      </c>
      <c r="M551" s="24">
        <v>0</v>
      </c>
      <c r="N551" s="24">
        <v>0</v>
      </c>
      <c r="O551" s="24">
        <v>50000</v>
      </c>
      <c r="P551" s="24">
        <v>50000</v>
      </c>
      <c r="Q551" s="24">
        <v>50000</v>
      </c>
    </row>
    <row r="552" spans="1:17" x14ac:dyDescent="0.2">
      <c r="A552" s="35"/>
      <c r="B552" s="19" t="s">
        <v>106</v>
      </c>
      <c r="C552" s="16">
        <v>301010046</v>
      </c>
      <c r="D552" s="25"/>
      <c r="E552" s="18"/>
      <c r="F552" s="18"/>
      <c r="G552" s="49"/>
      <c r="H552" s="49"/>
      <c r="I552" s="49"/>
      <c r="J552" s="20">
        <v>707</v>
      </c>
      <c r="K552" s="21">
        <v>1010110180</v>
      </c>
      <c r="L552" s="43">
        <v>240</v>
      </c>
      <c r="M552" s="24">
        <v>100000</v>
      </c>
      <c r="N552" s="24">
        <v>99700</v>
      </c>
      <c r="O552" s="24">
        <v>0</v>
      </c>
      <c r="P552" s="24">
        <v>0</v>
      </c>
      <c r="Q552" s="24">
        <v>0</v>
      </c>
    </row>
    <row r="553" spans="1:17" x14ac:dyDescent="0.2">
      <c r="A553" s="35"/>
      <c r="B553" s="19" t="s">
        <v>106</v>
      </c>
      <c r="C553" s="16">
        <v>301010046</v>
      </c>
      <c r="D553" s="25"/>
      <c r="E553" s="18"/>
      <c r="F553" s="18"/>
      <c r="G553" s="49"/>
      <c r="H553" s="49"/>
      <c r="I553" s="49"/>
      <c r="J553" s="20">
        <v>707</v>
      </c>
      <c r="K553" s="21">
        <v>1030110180</v>
      </c>
      <c r="L553" s="43">
        <v>240</v>
      </c>
      <c r="M553" s="24">
        <v>0</v>
      </c>
      <c r="N553" s="24">
        <v>0</v>
      </c>
      <c r="O553" s="24">
        <v>100000</v>
      </c>
      <c r="P553" s="24">
        <v>100000</v>
      </c>
      <c r="Q553" s="24">
        <v>100000</v>
      </c>
    </row>
    <row r="554" spans="1:17" x14ac:dyDescent="0.2">
      <c r="A554" s="35"/>
      <c r="B554" s="19" t="s">
        <v>106</v>
      </c>
      <c r="C554" s="16">
        <v>301010046</v>
      </c>
      <c r="D554" s="25"/>
      <c r="E554" s="18"/>
      <c r="F554" s="18"/>
      <c r="G554" s="49"/>
      <c r="H554" s="49"/>
      <c r="I554" s="49"/>
      <c r="J554" s="20">
        <v>707</v>
      </c>
      <c r="K554" s="21">
        <v>1010110230</v>
      </c>
      <c r="L554" s="43">
        <v>240</v>
      </c>
      <c r="M554" s="24">
        <v>750000</v>
      </c>
      <c r="N554" s="24">
        <v>702000</v>
      </c>
      <c r="O554" s="24">
        <v>0</v>
      </c>
      <c r="P554" s="24">
        <v>0</v>
      </c>
      <c r="Q554" s="24">
        <v>0</v>
      </c>
    </row>
    <row r="555" spans="1:17" x14ac:dyDescent="0.2">
      <c r="A555" s="35"/>
      <c r="B555" s="19" t="s">
        <v>106</v>
      </c>
      <c r="C555" s="16">
        <v>301010046</v>
      </c>
      <c r="D555" s="25"/>
      <c r="E555" s="18"/>
      <c r="F555" s="18"/>
      <c r="G555" s="49"/>
      <c r="H555" s="49"/>
      <c r="I555" s="49"/>
      <c r="J555" s="20">
        <v>707</v>
      </c>
      <c r="K555" s="21">
        <v>1030110230</v>
      </c>
      <c r="L555" s="43">
        <v>240</v>
      </c>
      <c r="M555" s="24">
        <v>0</v>
      </c>
      <c r="N555" s="24">
        <v>0</v>
      </c>
      <c r="O555" s="24">
        <v>600000</v>
      </c>
      <c r="P555" s="24">
        <v>300000</v>
      </c>
      <c r="Q555" s="24">
        <v>300000</v>
      </c>
    </row>
    <row r="556" spans="1:17" x14ac:dyDescent="0.2">
      <c r="A556" s="35"/>
      <c r="B556" s="19" t="s">
        <v>106</v>
      </c>
      <c r="C556" s="16">
        <v>301010046</v>
      </c>
      <c r="D556" s="25"/>
      <c r="E556" s="18"/>
      <c r="F556" s="18"/>
      <c r="G556" s="49"/>
      <c r="H556" s="49"/>
      <c r="I556" s="49"/>
      <c r="J556" s="20">
        <v>707</v>
      </c>
      <c r="K556" s="21">
        <v>1010200590</v>
      </c>
      <c r="L556" s="43">
        <v>110</v>
      </c>
      <c r="M556" s="24">
        <v>7321100</v>
      </c>
      <c r="N556" s="24">
        <v>7312900</v>
      </c>
      <c r="O556" s="24">
        <v>0</v>
      </c>
      <c r="P556" s="24">
        <v>0</v>
      </c>
      <c r="Q556" s="24">
        <v>0</v>
      </c>
    </row>
    <row r="557" spans="1:17" x14ac:dyDescent="0.2">
      <c r="A557" s="35"/>
      <c r="B557" s="19" t="s">
        <v>106</v>
      </c>
      <c r="C557" s="16">
        <v>301010046</v>
      </c>
      <c r="D557" s="25"/>
      <c r="E557" s="18"/>
      <c r="F557" s="18"/>
      <c r="G557" s="49"/>
      <c r="H557" s="49"/>
      <c r="I557" s="49"/>
      <c r="J557" s="20">
        <v>707</v>
      </c>
      <c r="K557" s="21">
        <v>1010200590</v>
      </c>
      <c r="L557" s="43">
        <v>240</v>
      </c>
      <c r="M557" s="24">
        <v>639500</v>
      </c>
      <c r="N557" s="24">
        <v>511100</v>
      </c>
      <c r="O557" s="24">
        <v>0</v>
      </c>
      <c r="P557" s="24">
        <v>0</v>
      </c>
      <c r="Q557" s="24">
        <v>0</v>
      </c>
    </row>
    <row r="558" spans="1:17" x14ac:dyDescent="0.2">
      <c r="A558" s="35"/>
      <c r="B558" s="19" t="s">
        <v>106</v>
      </c>
      <c r="C558" s="16">
        <v>301010046</v>
      </c>
      <c r="D558" s="25"/>
      <c r="E558" s="18"/>
      <c r="F558" s="18"/>
      <c r="G558" s="49"/>
      <c r="H558" s="49"/>
      <c r="I558" s="49"/>
      <c r="J558" s="20">
        <v>707</v>
      </c>
      <c r="K558" s="21">
        <v>1010200590</v>
      </c>
      <c r="L558" s="43">
        <v>850</v>
      </c>
      <c r="M558" s="24">
        <v>5000</v>
      </c>
      <c r="N558" s="24">
        <v>2300</v>
      </c>
      <c r="O558" s="24">
        <v>0</v>
      </c>
      <c r="P558" s="24">
        <v>0</v>
      </c>
      <c r="Q558" s="24">
        <v>0</v>
      </c>
    </row>
    <row r="559" spans="1:17" x14ac:dyDescent="0.2">
      <c r="A559" s="35"/>
      <c r="B559" s="19" t="s">
        <v>106</v>
      </c>
      <c r="C559" s="16">
        <v>301010046</v>
      </c>
      <c r="D559" s="25"/>
      <c r="E559" s="18"/>
      <c r="F559" s="18"/>
      <c r="G559" s="49"/>
      <c r="H559" s="49"/>
      <c r="I559" s="49"/>
      <c r="J559" s="20">
        <v>707</v>
      </c>
      <c r="K559" s="21">
        <v>1030200590</v>
      </c>
      <c r="L559" s="43">
        <v>110</v>
      </c>
      <c r="M559" s="24">
        <v>0</v>
      </c>
      <c r="N559" s="24">
        <v>0</v>
      </c>
      <c r="O559" s="24">
        <v>8115900</v>
      </c>
      <c r="P559" s="24">
        <v>8261400</v>
      </c>
      <c r="Q559" s="24">
        <v>8261400</v>
      </c>
    </row>
    <row r="560" spans="1:17" x14ac:dyDescent="0.2">
      <c r="A560" s="35"/>
      <c r="B560" s="19" t="s">
        <v>106</v>
      </c>
      <c r="C560" s="16">
        <v>301010046</v>
      </c>
      <c r="D560" s="25"/>
      <c r="E560" s="18"/>
      <c r="F560" s="18"/>
      <c r="G560" s="49"/>
      <c r="H560" s="49"/>
      <c r="I560" s="49"/>
      <c r="J560" s="20">
        <v>707</v>
      </c>
      <c r="K560" s="21">
        <v>1030200590</v>
      </c>
      <c r="L560" s="43">
        <v>240</v>
      </c>
      <c r="M560" s="24">
        <v>0</v>
      </c>
      <c r="N560" s="24">
        <v>0</v>
      </c>
      <c r="O560" s="24">
        <v>893500</v>
      </c>
      <c r="P560" s="24">
        <v>660500</v>
      </c>
      <c r="Q560" s="24">
        <v>660500</v>
      </c>
    </row>
    <row r="561" spans="1:17" x14ac:dyDescent="0.2">
      <c r="A561" s="35"/>
      <c r="B561" s="19" t="s">
        <v>106</v>
      </c>
      <c r="C561" s="16">
        <v>301010046</v>
      </c>
      <c r="D561" s="25"/>
      <c r="E561" s="18"/>
      <c r="F561" s="18"/>
      <c r="G561" s="49"/>
      <c r="H561" s="49"/>
      <c r="I561" s="49"/>
      <c r="J561" s="20">
        <v>707</v>
      </c>
      <c r="K561" s="21">
        <v>1030200590</v>
      </c>
      <c r="L561" s="43">
        <v>850</v>
      </c>
      <c r="M561" s="24">
        <v>0</v>
      </c>
      <c r="N561" s="24">
        <v>0</v>
      </c>
      <c r="O561" s="24">
        <v>5000</v>
      </c>
      <c r="P561" s="24">
        <v>5000</v>
      </c>
      <c r="Q561" s="24">
        <v>5000</v>
      </c>
    </row>
    <row r="562" spans="1:17" x14ac:dyDescent="0.2">
      <c r="A562" s="35"/>
      <c r="B562" s="19" t="s">
        <v>105</v>
      </c>
      <c r="C562" s="16">
        <v>301010046</v>
      </c>
      <c r="D562" s="25"/>
      <c r="E562" s="18"/>
      <c r="F562" s="18"/>
      <c r="G562" s="49"/>
      <c r="H562" s="49"/>
      <c r="I562" s="49"/>
      <c r="J562" s="20">
        <v>709</v>
      </c>
      <c r="K562" s="21">
        <v>1010110180</v>
      </c>
      <c r="L562" s="43">
        <v>610</v>
      </c>
      <c r="M562" s="24">
        <v>390000</v>
      </c>
      <c r="N562" s="24">
        <v>390000</v>
      </c>
      <c r="O562" s="24">
        <v>0</v>
      </c>
      <c r="P562" s="24">
        <v>0</v>
      </c>
      <c r="Q562" s="24">
        <v>0</v>
      </c>
    </row>
    <row r="563" spans="1:17" x14ac:dyDescent="0.2">
      <c r="A563" s="35"/>
      <c r="B563" s="19" t="s">
        <v>105</v>
      </c>
      <c r="C563" s="16">
        <v>301010046</v>
      </c>
      <c r="D563" s="25"/>
      <c r="E563" s="18"/>
      <c r="F563" s="18"/>
      <c r="G563" s="49"/>
      <c r="H563" s="49"/>
      <c r="I563" s="49"/>
      <c r="J563" s="20">
        <v>709</v>
      </c>
      <c r="K563" s="21">
        <v>1030110180</v>
      </c>
      <c r="L563" s="43">
        <v>610</v>
      </c>
      <c r="M563" s="24">
        <v>0</v>
      </c>
      <c r="N563" s="24">
        <v>0</v>
      </c>
      <c r="O563" s="24">
        <v>90000</v>
      </c>
      <c r="P563" s="24">
        <v>90000</v>
      </c>
      <c r="Q563" s="24">
        <v>90000</v>
      </c>
    </row>
    <row r="564" spans="1:17" s="15" customFormat="1" ht="19.2" customHeight="1" x14ac:dyDescent="0.25">
      <c r="A564" s="73">
        <v>301000000</v>
      </c>
      <c r="B564" s="10"/>
      <c r="C564" s="11">
        <v>301010050</v>
      </c>
      <c r="D564" s="135" t="s">
        <v>12</v>
      </c>
      <c r="E564" s="135"/>
      <c r="F564" s="135"/>
      <c r="G564" s="55"/>
      <c r="H564" s="55"/>
      <c r="I564" s="55"/>
      <c r="J564" s="12"/>
      <c r="K564" s="13"/>
      <c r="L564" s="42"/>
      <c r="M564" s="14">
        <f>SUM(M568:M569)</f>
        <v>150000</v>
      </c>
      <c r="N564" s="14">
        <f>SUM(N568:N569)</f>
        <v>102000</v>
      </c>
      <c r="O564" s="14">
        <f t="shared" ref="O564:Q564" si="14">SUM(O568:O569)</f>
        <v>150000</v>
      </c>
      <c r="P564" s="14">
        <f t="shared" si="14"/>
        <v>150000</v>
      </c>
      <c r="Q564" s="14">
        <f t="shared" si="14"/>
        <v>150000</v>
      </c>
    </row>
    <row r="565" spans="1:17" ht="30.6" x14ac:dyDescent="0.2">
      <c r="A565" s="35"/>
      <c r="B565" s="19"/>
      <c r="C565" s="16">
        <v>301010050</v>
      </c>
      <c r="D565" s="25"/>
      <c r="E565" s="18"/>
      <c r="F565" s="18" t="s">
        <v>162</v>
      </c>
      <c r="G565" s="49" t="s">
        <v>39</v>
      </c>
      <c r="H565" s="50">
        <v>44889</v>
      </c>
      <c r="I565" s="49"/>
      <c r="J565" s="20"/>
      <c r="K565" s="21"/>
      <c r="L565" s="43"/>
      <c r="M565" s="24"/>
      <c r="N565" s="24"/>
      <c r="O565" s="23"/>
      <c r="P565" s="23"/>
      <c r="Q565" s="23"/>
    </row>
    <row r="566" spans="1:17" ht="30.6" x14ac:dyDescent="0.2">
      <c r="A566" s="35"/>
      <c r="B566" s="19"/>
      <c r="C566" s="16">
        <v>301010050</v>
      </c>
      <c r="D566" s="25"/>
      <c r="E566" s="18"/>
      <c r="F566" s="18" t="s">
        <v>150</v>
      </c>
      <c r="G566" s="49" t="s">
        <v>43</v>
      </c>
      <c r="H566" s="50">
        <v>44461</v>
      </c>
      <c r="I566" s="49"/>
      <c r="J566" s="20"/>
      <c r="K566" s="21"/>
      <c r="L566" s="43"/>
      <c r="M566" s="24"/>
      <c r="N566" s="24"/>
      <c r="O566" s="23"/>
      <c r="P566" s="23"/>
      <c r="Q566" s="23"/>
    </row>
    <row r="567" spans="1:17" ht="30.6" x14ac:dyDescent="0.2">
      <c r="A567" s="35"/>
      <c r="B567" s="19"/>
      <c r="C567" s="16">
        <v>301010050</v>
      </c>
      <c r="D567" s="25"/>
      <c r="E567" s="18"/>
      <c r="F567" s="18" t="s">
        <v>445</v>
      </c>
      <c r="G567" s="51" t="s">
        <v>151</v>
      </c>
      <c r="H567" s="52">
        <v>44562</v>
      </c>
      <c r="I567" s="49"/>
      <c r="J567" s="20"/>
      <c r="K567" s="21"/>
      <c r="L567" s="43"/>
      <c r="M567" s="24"/>
      <c r="N567" s="24"/>
      <c r="O567" s="23"/>
      <c r="P567" s="23"/>
      <c r="Q567" s="23"/>
    </row>
    <row r="568" spans="1:17" x14ac:dyDescent="0.2">
      <c r="A568" s="35"/>
      <c r="B568" s="19" t="s">
        <v>99</v>
      </c>
      <c r="C568" s="16">
        <v>301010050</v>
      </c>
      <c r="D568" s="25"/>
      <c r="E568" s="18"/>
      <c r="F568" s="18"/>
      <c r="G568" s="49"/>
      <c r="H568" s="49"/>
      <c r="I568" s="49"/>
      <c r="J568" s="20">
        <v>113</v>
      </c>
      <c r="K568" s="21">
        <v>1520109160</v>
      </c>
      <c r="L568" s="43">
        <v>240</v>
      </c>
      <c r="M568" s="24">
        <v>150000</v>
      </c>
      <c r="N568" s="24">
        <v>102000</v>
      </c>
      <c r="O568" s="24">
        <v>0</v>
      </c>
      <c r="P568" s="24">
        <v>0</v>
      </c>
      <c r="Q568" s="24">
        <v>0</v>
      </c>
    </row>
    <row r="569" spans="1:17" x14ac:dyDescent="0.2">
      <c r="A569" s="35"/>
      <c r="B569" s="19" t="s">
        <v>99</v>
      </c>
      <c r="C569" s="16">
        <v>301010050</v>
      </c>
      <c r="D569" s="25"/>
      <c r="E569" s="18"/>
      <c r="F569" s="18"/>
      <c r="G569" s="49"/>
      <c r="H569" s="49"/>
      <c r="I569" s="49"/>
      <c r="J569" s="20">
        <v>113</v>
      </c>
      <c r="K569" s="21">
        <v>1530209160</v>
      </c>
      <c r="L569" s="43">
        <v>240</v>
      </c>
      <c r="M569" s="24">
        <v>0</v>
      </c>
      <c r="N569" s="24">
        <v>0</v>
      </c>
      <c r="O569" s="24">
        <v>150000</v>
      </c>
      <c r="P569" s="24">
        <v>150000</v>
      </c>
      <c r="Q569" s="24">
        <v>150000</v>
      </c>
    </row>
    <row r="570" spans="1:17" s="15" customFormat="1" ht="71.400000000000006" customHeight="1" x14ac:dyDescent="0.25">
      <c r="A570" s="73">
        <v>301000000</v>
      </c>
      <c r="B570" s="10"/>
      <c r="C570" s="11">
        <v>301010057</v>
      </c>
      <c r="D570" s="135" t="s">
        <v>11</v>
      </c>
      <c r="E570" s="135"/>
      <c r="F570" s="135"/>
      <c r="G570" s="55"/>
      <c r="H570" s="55"/>
      <c r="I570" s="55"/>
      <c r="J570" s="12"/>
      <c r="K570" s="13"/>
      <c r="L570" s="42"/>
      <c r="M570" s="14">
        <f>SUM(M573:M575)</f>
        <v>15450000</v>
      </c>
      <c r="N570" s="14">
        <f>SUM(N573:N575)</f>
        <v>15450000</v>
      </c>
      <c r="O570" s="14">
        <f t="shared" ref="O570:Q570" si="15">SUM(O573:O575)</f>
        <v>1752300</v>
      </c>
      <c r="P570" s="14">
        <f t="shared" si="15"/>
        <v>5256800</v>
      </c>
      <c r="Q570" s="14">
        <f t="shared" si="15"/>
        <v>2628400</v>
      </c>
    </row>
    <row r="571" spans="1:17" ht="51" x14ac:dyDescent="0.2">
      <c r="A571" s="35"/>
      <c r="B571" s="19"/>
      <c r="C571" s="16">
        <v>301010057</v>
      </c>
      <c r="D571" s="25"/>
      <c r="E571" s="18"/>
      <c r="F571" s="27" t="s">
        <v>77</v>
      </c>
      <c r="G571" s="58" t="s">
        <v>40</v>
      </c>
      <c r="H571" s="59">
        <v>42005</v>
      </c>
      <c r="I571" s="49"/>
      <c r="J571" s="20"/>
      <c r="K571" s="21"/>
      <c r="L571" s="43"/>
      <c r="M571" s="24"/>
      <c r="N571" s="24"/>
      <c r="O571" s="23"/>
      <c r="P571" s="23"/>
      <c r="Q571" s="23"/>
    </row>
    <row r="572" spans="1:17" ht="30.6" x14ac:dyDescent="0.2">
      <c r="A572" s="35"/>
      <c r="B572" s="19"/>
      <c r="C572" s="16">
        <v>301010057</v>
      </c>
      <c r="D572" s="25"/>
      <c r="E572" s="18"/>
      <c r="F572" s="27" t="s">
        <v>78</v>
      </c>
      <c r="G572" s="51" t="s">
        <v>40</v>
      </c>
      <c r="H572" s="52">
        <v>42005</v>
      </c>
      <c r="I572" s="49"/>
      <c r="J572" s="20"/>
      <c r="K572" s="21"/>
      <c r="L572" s="43"/>
      <c r="M572" s="24"/>
      <c r="N572" s="24"/>
      <c r="O572" s="23"/>
      <c r="P572" s="23"/>
      <c r="Q572" s="23"/>
    </row>
    <row r="573" spans="1:17" x14ac:dyDescent="0.2">
      <c r="A573" s="35"/>
      <c r="B573" s="19" t="s">
        <v>100</v>
      </c>
      <c r="C573" s="16">
        <v>301010057</v>
      </c>
      <c r="D573" s="25"/>
      <c r="E573" s="18"/>
      <c r="F573" s="18"/>
      <c r="G573" s="49"/>
      <c r="H573" s="49"/>
      <c r="I573" s="49"/>
      <c r="J573" s="20">
        <v>501</v>
      </c>
      <c r="K573" s="26">
        <v>330510860</v>
      </c>
      <c r="L573" s="43">
        <v>410</v>
      </c>
      <c r="M573" s="24">
        <v>11250000</v>
      </c>
      <c r="N573" s="24">
        <v>11250000</v>
      </c>
      <c r="O573" s="24">
        <v>0</v>
      </c>
      <c r="P573" s="24">
        <v>0</v>
      </c>
      <c r="Q573" s="24">
        <v>0</v>
      </c>
    </row>
    <row r="574" spans="1:17" x14ac:dyDescent="0.2">
      <c r="A574" s="35"/>
      <c r="B574" s="19" t="s">
        <v>100</v>
      </c>
      <c r="C574" s="16">
        <v>301010057</v>
      </c>
      <c r="D574" s="25"/>
      <c r="E574" s="18"/>
      <c r="F574" s="18"/>
      <c r="G574" s="49"/>
      <c r="H574" s="49"/>
      <c r="I574" s="49"/>
      <c r="J574" s="20">
        <v>501</v>
      </c>
      <c r="K574" s="21">
        <v>260110520</v>
      </c>
      <c r="L574" s="43">
        <v>410</v>
      </c>
      <c r="M574" s="24">
        <v>4200000</v>
      </c>
      <c r="N574" s="24">
        <v>4200000</v>
      </c>
      <c r="O574" s="24">
        <v>0</v>
      </c>
      <c r="P574" s="24">
        <v>0</v>
      </c>
      <c r="Q574" s="24">
        <v>0</v>
      </c>
    </row>
    <row r="575" spans="1:17" x14ac:dyDescent="0.2">
      <c r="A575" s="35"/>
      <c r="B575" s="19" t="s">
        <v>100</v>
      </c>
      <c r="C575" s="16">
        <v>301010057</v>
      </c>
      <c r="D575" s="25"/>
      <c r="E575" s="18"/>
      <c r="F575" s="18"/>
      <c r="G575" s="49"/>
      <c r="H575" s="49"/>
      <c r="I575" s="49"/>
      <c r="J575" s="20">
        <v>501</v>
      </c>
      <c r="K575" s="21">
        <v>230210520</v>
      </c>
      <c r="L575" s="43">
        <v>410</v>
      </c>
      <c r="M575" s="24">
        <v>0</v>
      </c>
      <c r="N575" s="24">
        <v>0</v>
      </c>
      <c r="O575" s="24">
        <v>1752300</v>
      </c>
      <c r="P575" s="24">
        <v>5256800</v>
      </c>
      <c r="Q575" s="24">
        <v>2628400</v>
      </c>
    </row>
    <row r="576" spans="1:17" s="15" customFormat="1" ht="25.8" customHeight="1" x14ac:dyDescent="0.25">
      <c r="A576" s="73">
        <v>301000000</v>
      </c>
      <c r="B576" s="10"/>
      <c r="C576" s="11">
        <v>301010074</v>
      </c>
      <c r="D576" s="135" t="s">
        <v>10</v>
      </c>
      <c r="E576" s="135"/>
      <c r="F576" s="135"/>
      <c r="G576" s="55"/>
      <c r="H576" s="55"/>
      <c r="I576" s="55"/>
      <c r="J576" s="12"/>
      <c r="K576" s="13"/>
      <c r="L576" s="42"/>
      <c r="M576" s="14">
        <f>SUM(M579:M580)</f>
        <v>5293100</v>
      </c>
      <c r="N576" s="14">
        <f>SUM(N579:N580)</f>
        <v>5293100</v>
      </c>
      <c r="O576" s="14">
        <f t="shared" ref="O576:Q576" si="16">SUM(O579:O580)</f>
        <v>5961200</v>
      </c>
      <c r="P576" s="14">
        <f t="shared" si="16"/>
        <v>6216400</v>
      </c>
      <c r="Q576" s="14">
        <f t="shared" si="16"/>
        <v>6216400</v>
      </c>
    </row>
    <row r="577" spans="1:17" ht="40.799999999999997" x14ac:dyDescent="0.2">
      <c r="A577" s="35"/>
      <c r="B577" s="19"/>
      <c r="C577" s="16">
        <v>301010074</v>
      </c>
      <c r="D577" s="25"/>
      <c r="E577" s="18"/>
      <c r="F577" s="18" t="s">
        <v>156</v>
      </c>
      <c r="G577" s="58" t="s">
        <v>39</v>
      </c>
      <c r="H577" s="50">
        <v>40809</v>
      </c>
      <c r="I577" s="49"/>
      <c r="J577" s="20"/>
      <c r="K577" s="21"/>
      <c r="L577" s="43"/>
      <c r="M577" s="24"/>
      <c r="N577" s="24"/>
      <c r="O577" s="23"/>
      <c r="P577" s="23"/>
      <c r="Q577" s="23"/>
    </row>
    <row r="578" spans="1:17" ht="30.6" x14ac:dyDescent="0.2">
      <c r="A578" s="35"/>
      <c r="B578" s="19"/>
      <c r="C578" s="16">
        <v>301010074</v>
      </c>
      <c r="D578" s="25"/>
      <c r="E578" s="18"/>
      <c r="F578" s="27" t="s">
        <v>80</v>
      </c>
      <c r="G578" s="51" t="s">
        <v>40</v>
      </c>
      <c r="H578" s="52">
        <v>42005</v>
      </c>
      <c r="I578" s="49"/>
      <c r="J578" s="20"/>
      <c r="K578" s="21"/>
      <c r="L578" s="43"/>
      <c r="M578" s="24"/>
      <c r="N578" s="24"/>
      <c r="O578" s="23"/>
      <c r="P578" s="23"/>
      <c r="Q578" s="23"/>
    </row>
    <row r="579" spans="1:17" x14ac:dyDescent="0.2">
      <c r="A579" s="35"/>
      <c r="B579" s="19" t="s">
        <v>99</v>
      </c>
      <c r="C579" s="16">
        <v>301010074</v>
      </c>
      <c r="D579" s="25"/>
      <c r="E579" s="18"/>
      <c r="F579" s="18"/>
      <c r="G579" s="49"/>
      <c r="H579" s="49"/>
      <c r="I579" s="49"/>
      <c r="J579" s="20">
        <v>310</v>
      </c>
      <c r="K579" s="21">
        <v>520100590</v>
      </c>
      <c r="L579" s="43">
        <v>610</v>
      </c>
      <c r="M579" s="24">
        <v>5293100</v>
      </c>
      <c r="N579" s="24">
        <v>5293100</v>
      </c>
      <c r="O579" s="24">
        <v>0</v>
      </c>
      <c r="P579" s="24">
        <v>0</v>
      </c>
      <c r="Q579" s="24">
        <v>0</v>
      </c>
    </row>
    <row r="580" spans="1:17" x14ac:dyDescent="0.2">
      <c r="A580" s="35"/>
      <c r="B580" s="19" t="s">
        <v>99</v>
      </c>
      <c r="C580" s="16">
        <v>301010074</v>
      </c>
      <c r="D580" s="25"/>
      <c r="E580" s="18"/>
      <c r="F580" s="18"/>
      <c r="G580" s="49"/>
      <c r="H580" s="49"/>
      <c r="I580" s="49"/>
      <c r="J580" s="20">
        <v>310</v>
      </c>
      <c r="K580" s="21">
        <v>530200590</v>
      </c>
      <c r="L580" s="43">
        <v>610</v>
      </c>
      <c r="M580" s="24">
        <v>0</v>
      </c>
      <c r="N580" s="24">
        <v>0</v>
      </c>
      <c r="O580" s="23">
        <v>5961200</v>
      </c>
      <c r="P580" s="23">
        <v>6216400</v>
      </c>
      <c r="Q580" s="23">
        <v>6216400</v>
      </c>
    </row>
    <row r="581" spans="1:17" ht="22.8" customHeight="1" x14ac:dyDescent="0.2">
      <c r="A581" s="134" t="s">
        <v>214</v>
      </c>
      <c r="B581" s="134"/>
      <c r="C581" s="134"/>
      <c r="D581" s="134"/>
      <c r="E581" s="134"/>
      <c r="F581" s="134"/>
      <c r="G581" s="134"/>
      <c r="H581" s="134"/>
      <c r="I581" s="49"/>
      <c r="J581" s="137"/>
      <c r="K581" s="137"/>
      <c r="L581" s="137"/>
      <c r="M581" s="101">
        <f>M582+M592+M634+M664+M705+M644</f>
        <v>12256000</v>
      </c>
      <c r="N581" s="101">
        <f>N582+N592+N634+N664+N705+N644</f>
        <v>11522700</v>
      </c>
      <c r="O581" s="101">
        <f>O582+O592+O634+O664+O705+O644</f>
        <v>14193200</v>
      </c>
      <c r="P581" s="101">
        <f>P582+P592+P634+P664+P705+P644</f>
        <v>0</v>
      </c>
      <c r="Q581" s="101">
        <f>Q582+Q592+Q634+Q664+Q705+Q644</f>
        <v>0</v>
      </c>
    </row>
    <row r="582" spans="1:17" s="33" customFormat="1" ht="26.4" customHeight="1" x14ac:dyDescent="0.25">
      <c r="A582" s="74"/>
      <c r="B582" s="29"/>
      <c r="C582" s="30" t="s">
        <v>82</v>
      </c>
      <c r="D582" s="138" t="s">
        <v>131</v>
      </c>
      <c r="E582" s="138"/>
      <c r="F582" s="138"/>
      <c r="G582" s="60"/>
      <c r="H582" s="60"/>
      <c r="I582" s="55"/>
      <c r="J582" s="31"/>
      <c r="K582" s="31"/>
      <c r="L582" s="44"/>
      <c r="M582" s="32">
        <f>SUM(M590:M591)</f>
        <v>1447400</v>
      </c>
      <c r="N582" s="32">
        <f>SUM(N590:N591)</f>
        <v>1447400</v>
      </c>
      <c r="O582" s="32">
        <f t="shared" ref="O582:Q582" si="17">SUM(O590:O591)</f>
        <v>1548500</v>
      </c>
      <c r="P582" s="32">
        <f t="shared" si="17"/>
        <v>0</v>
      </c>
      <c r="Q582" s="32">
        <f t="shared" si="17"/>
        <v>0</v>
      </c>
    </row>
    <row r="583" spans="1:17" s="68" customFormat="1" ht="40.799999999999997" x14ac:dyDescent="0.2">
      <c r="A583" s="75"/>
      <c r="B583" s="64"/>
      <c r="C583" s="34" t="s">
        <v>82</v>
      </c>
      <c r="D583" s="80"/>
      <c r="E583" s="80"/>
      <c r="F583" s="27" t="s">
        <v>446</v>
      </c>
      <c r="G583" s="51" t="s">
        <v>40</v>
      </c>
      <c r="H583" s="52">
        <v>42005</v>
      </c>
      <c r="I583" s="49"/>
      <c r="J583" s="65"/>
      <c r="K583" s="65"/>
      <c r="L583" s="66"/>
      <c r="M583" s="67"/>
      <c r="N583" s="67"/>
      <c r="O583" s="67"/>
      <c r="P583" s="67"/>
      <c r="Q583" s="67"/>
    </row>
    <row r="584" spans="1:17" s="68" customFormat="1" ht="51" x14ac:dyDescent="0.2">
      <c r="A584" s="75"/>
      <c r="B584" s="64"/>
      <c r="C584" s="34" t="s">
        <v>82</v>
      </c>
      <c r="D584" s="80"/>
      <c r="E584" s="80"/>
      <c r="F584" s="80" t="s">
        <v>161</v>
      </c>
      <c r="G584" s="89" t="s">
        <v>88</v>
      </c>
      <c r="H584" s="88">
        <v>44927</v>
      </c>
      <c r="I584" s="50">
        <v>45291</v>
      </c>
      <c r="J584" s="65"/>
      <c r="K584" s="65"/>
      <c r="L584" s="66"/>
      <c r="M584" s="67"/>
      <c r="N584" s="67"/>
      <c r="O584" s="67"/>
      <c r="P584" s="67"/>
      <c r="Q584" s="67"/>
    </row>
    <row r="585" spans="1:17" s="68" customFormat="1" ht="51" x14ac:dyDescent="0.2">
      <c r="A585" s="75"/>
      <c r="B585" s="64"/>
      <c r="C585" s="34" t="s">
        <v>82</v>
      </c>
      <c r="D585" s="80"/>
      <c r="E585" s="80"/>
      <c r="F585" s="80" t="s">
        <v>233</v>
      </c>
      <c r="G585" s="89" t="s">
        <v>159</v>
      </c>
      <c r="H585" s="88">
        <v>45292</v>
      </c>
      <c r="I585" s="50">
        <v>45657</v>
      </c>
      <c r="J585" s="65"/>
      <c r="K585" s="65"/>
      <c r="L585" s="66"/>
      <c r="M585" s="67"/>
      <c r="N585" s="67"/>
      <c r="O585" s="67"/>
      <c r="P585" s="67"/>
      <c r="Q585" s="67"/>
    </row>
    <row r="586" spans="1:17" ht="61.2" x14ac:dyDescent="0.2">
      <c r="A586" s="35"/>
      <c r="B586" s="19"/>
      <c r="C586" s="34" t="s">
        <v>82</v>
      </c>
      <c r="D586" s="35"/>
      <c r="E586" s="35"/>
      <c r="F586" s="80" t="s">
        <v>160</v>
      </c>
      <c r="G586" s="89" t="s">
        <v>88</v>
      </c>
      <c r="H586" s="88">
        <v>44927</v>
      </c>
      <c r="I586" s="50">
        <v>45291</v>
      </c>
      <c r="J586" s="20"/>
      <c r="K586" s="20"/>
      <c r="L586" s="45"/>
      <c r="M586" s="24"/>
      <c r="N586" s="24"/>
      <c r="O586" s="23"/>
      <c r="P586" s="23"/>
      <c r="Q586" s="23"/>
    </row>
    <row r="587" spans="1:17" ht="61.2" x14ac:dyDescent="0.2">
      <c r="A587" s="35"/>
      <c r="B587" s="19"/>
      <c r="C587" s="34" t="s">
        <v>82</v>
      </c>
      <c r="D587" s="35"/>
      <c r="E587" s="35"/>
      <c r="F587" s="80" t="s">
        <v>186</v>
      </c>
      <c r="G587" s="89" t="s">
        <v>152</v>
      </c>
      <c r="H587" s="88">
        <v>44927</v>
      </c>
      <c r="I587" s="50">
        <v>45291</v>
      </c>
      <c r="J587" s="20"/>
      <c r="K587" s="20"/>
      <c r="L587" s="45"/>
      <c r="M587" s="24"/>
      <c r="N587" s="24"/>
      <c r="O587" s="23"/>
      <c r="P587" s="23"/>
      <c r="Q587" s="23"/>
    </row>
    <row r="588" spans="1:17" ht="71.400000000000006" x14ac:dyDescent="0.2">
      <c r="A588" s="35"/>
      <c r="B588" s="19"/>
      <c r="C588" s="34" t="s">
        <v>82</v>
      </c>
      <c r="D588" s="35"/>
      <c r="E588" s="35"/>
      <c r="F588" s="112" t="s">
        <v>235</v>
      </c>
      <c r="G588" s="69" t="s">
        <v>88</v>
      </c>
      <c r="H588" s="88">
        <v>45292</v>
      </c>
      <c r="I588" s="50">
        <v>45657</v>
      </c>
      <c r="J588" s="20"/>
      <c r="K588" s="20"/>
      <c r="L588" s="45"/>
      <c r="M588" s="24"/>
      <c r="N588" s="24"/>
      <c r="O588" s="23"/>
      <c r="P588" s="23"/>
      <c r="Q588" s="23"/>
    </row>
    <row r="589" spans="1:17" ht="61.2" x14ac:dyDescent="0.2">
      <c r="A589" s="35"/>
      <c r="B589" s="19"/>
      <c r="C589" s="34" t="s">
        <v>82</v>
      </c>
      <c r="D589" s="35"/>
      <c r="E589" s="35"/>
      <c r="F589" s="80" t="s">
        <v>236</v>
      </c>
      <c r="G589" s="89" t="s">
        <v>121</v>
      </c>
      <c r="H589" s="88">
        <v>45292</v>
      </c>
      <c r="I589" s="50">
        <v>45657</v>
      </c>
      <c r="J589" s="20"/>
      <c r="K589" s="20"/>
      <c r="L589" s="45"/>
      <c r="M589" s="24"/>
      <c r="N589" s="24"/>
      <c r="O589" s="23"/>
      <c r="P589" s="23"/>
      <c r="Q589" s="23"/>
    </row>
    <row r="590" spans="1:17" x14ac:dyDescent="0.2">
      <c r="A590" s="35"/>
      <c r="B590" s="19" t="s">
        <v>99</v>
      </c>
      <c r="C590" s="82" t="s">
        <v>82</v>
      </c>
      <c r="D590" s="35"/>
      <c r="E590" s="35"/>
      <c r="F590" s="35"/>
      <c r="G590" s="89"/>
      <c r="H590" s="89"/>
      <c r="I590" s="49"/>
      <c r="J590" s="20">
        <v>310</v>
      </c>
      <c r="K590" s="21">
        <v>510120010</v>
      </c>
      <c r="L590" s="43">
        <v>110</v>
      </c>
      <c r="M590" s="24">
        <v>1447400</v>
      </c>
      <c r="N590" s="24">
        <v>1447400</v>
      </c>
      <c r="O590" s="23">
        <v>0</v>
      </c>
      <c r="P590" s="23">
        <v>0</v>
      </c>
      <c r="Q590" s="23">
        <v>0</v>
      </c>
    </row>
    <row r="591" spans="1:17" x14ac:dyDescent="0.2">
      <c r="A591" s="35"/>
      <c r="B591" s="19" t="s">
        <v>99</v>
      </c>
      <c r="C591" s="82" t="s">
        <v>82</v>
      </c>
      <c r="D591" s="35"/>
      <c r="E591" s="35"/>
      <c r="F591" s="35"/>
      <c r="G591" s="89"/>
      <c r="H591" s="89"/>
      <c r="I591" s="49"/>
      <c r="J591" s="20">
        <v>310</v>
      </c>
      <c r="K591" s="21">
        <v>530120010</v>
      </c>
      <c r="L591" s="43">
        <v>110</v>
      </c>
      <c r="M591" s="24">
        <v>0</v>
      </c>
      <c r="N591" s="24">
        <v>0</v>
      </c>
      <c r="O591" s="23">
        <v>1548500</v>
      </c>
      <c r="P591" s="23">
        <v>0</v>
      </c>
      <c r="Q591" s="23">
        <v>0</v>
      </c>
    </row>
    <row r="592" spans="1:17" s="15" customFormat="1" ht="26.4" customHeight="1" x14ac:dyDescent="0.25">
      <c r="A592" s="73">
        <v>301000000</v>
      </c>
      <c r="B592" s="10"/>
      <c r="C592" s="11">
        <v>301020018</v>
      </c>
      <c r="D592" s="135" t="s">
        <v>9</v>
      </c>
      <c r="E592" s="135"/>
      <c r="F592" s="135"/>
      <c r="G592" s="55"/>
      <c r="H592" s="55"/>
      <c r="I592" s="55"/>
      <c r="J592" s="12"/>
      <c r="K592" s="13"/>
      <c r="L592" s="42"/>
      <c r="M592" s="14">
        <f>SUM(M632:M633)</f>
        <v>31900</v>
      </c>
      <c r="N592" s="14">
        <f>SUM(N632:N633)</f>
        <v>31900</v>
      </c>
      <c r="O592" s="14">
        <f t="shared" ref="O592:Q592" si="18">SUM(O632:O633)</f>
        <v>28600</v>
      </c>
      <c r="P592" s="14">
        <f t="shared" si="18"/>
        <v>0</v>
      </c>
      <c r="Q592" s="14">
        <f t="shared" si="18"/>
        <v>0</v>
      </c>
    </row>
    <row r="593" spans="1:17" s="15" customFormat="1" ht="30.6" x14ac:dyDescent="0.25">
      <c r="A593" s="73"/>
      <c r="B593" s="10"/>
      <c r="C593" s="16">
        <v>301020018</v>
      </c>
      <c r="D593" s="131"/>
      <c r="E593" s="131"/>
      <c r="F593" s="18" t="s">
        <v>429</v>
      </c>
      <c r="G593" s="49" t="s">
        <v>43</v>
      </c>
      <c r="H593" s="50">
        <v>42005</v>
      </c>
      <c r="I593" s="49"/>
      <c r="J593" s="12"/>
      <c r="K593" s="13"/>
      <c r="L593" s="42"/>
      <c r="M593" s="14"/>
      <c r="N593" s="14"/>
      <c r="O593" s="14"/>
      <c r="P593" s="14"/>
      <c r="Q593" s="14"/>
    </row>
    <row r="594" spans="1:17" s="15" customFormat="1" ht="30.6" x14ac:dyDescent="0.25">
      <c r="A594" s="73"/>
      <c r="B594" s="10"/>
      <c r="C594" s="16">
        <v>301020018</v>
      </c>
      <c r="D594" s="131"/>
      <c r="E594" s="131"/>
      <c r="F594" s="100" t="s">
        <v>499</v>
      </c>
      <c r="G594" s="98" t="s">
        <v>500</v>
      </c>
      <c r="H594" s="99" t="s">
        <v>501</v>
      </c>
      <c r="I594" s="50"/>
      <c r="J594" s="12"/>
      <c r="K594" s="13"/>
      <c r="L594" s="42"/>
      <c r="M594" s="14"/>
      <c r="N594" s="14"/>
      <c r="O594" s="14"/>
      <c r="P594" s="14"/>
      <c r="Q594" s="14"/>
    </row>
    <row r="595" spans="1:17" s="15" customFormat="1" ht="30.6" x14ac:dyDescent="0.25">
      <c r="A595" s="73"/>
      <c r="B595" s="10"/>
      <c r="C595" s="16">
        <v>301020018</v>
      </c>
      <c r="D595" s="131"/>
      <c r="E595" s="131"/>
      <c r="F595" s="100" t="s">
        <v>502</v>
      </c>
      <c r="G595" s="98" t="s">
        <v>500</v>
      </c>
      <c r="H595" s="122" t="s">
        <v>503</v>
      </c>
      <c r="I595" s="50"/>
      <c r="J595" s="12"/>
      <c r="K595" s="13"/>
      <c r="L595" s="42"/>
      <c r="M595" s="14"/>
      <c r="N595" s="14"/>
      <c r="O595" s="14"/>
      <c r="P595" s="14"/>
      <c r="Q595" s="14"/>
    </row>
    <row r="596" spans="1:17" s="15" customFormat="1" ht="41.4" x14ac:dyDescent="0.25">
      <c r="A596" s="73"/>
      <c r="B596" s="10"/>
      <c r="C596" s="16">
        <v>301020018</v>
      </c>
      <c r="D596" s="131"/>
      <c r="E596" s="131"/>
      <c r="F596" s="70" t="s">
        <v>504</v>
      </c>
      <c r="G596" s="98" t="s">
        <v>57</v>
      </c>
      <c r="H596" s="122" t="s">
        <v>505</v>
      </c>
      <c r="I596" s="50"/>
      <c r="J596" s="12"/>
      <c r="K596" s="13"/>
      <c r="L596" s="42"/>
      <c r="M596" s="14"/>
      <c r="N596" s="14"/>
      <c r="O596" s="14"/>
      <c r="P596" s="14"/>
      <c r="Q596" s="14"/>
    </row>
    <row r="597" spans="1:17" s="15" customFormat="1" ht="30.6" x14ac:dyDescent="0.25">
      <c r="A597" s="73"/>
      <c r="B597" s="10"/>
      <c r="C597" s="16">
        <v>301020018</v>
      </c>
      <c r="D597" s="131"/>
      <c r="E597" s="131"/>
      <c r="F597" s="123" t="s">
        <v>506</v>
      </c>
      <c r="G597" s="98" t="s">
        <v>39</v>
      </c>
      <c r="H597" s="122" t="s">
        <v>505</v>
      </c>
      <c r="I597" s="50"/>
      <c r="J597" s="12"/>
      <c r="K597" s="13"/>
      <c r="L597" s="42"/>
      <c r="M597" s="14"/>
      <c r="N597" s="14"/>
      <c r="O597" s="14"/>
      <c r="P597" s="14"/>
      <c r="Q597" s="14"/>
    </row>
    <row r="598" spans="1:17" s="15" customFormat="1" ht="41.4" x14ac:dyDescent="0.25">
      <c r="A598" s="73"/>
      <c r="B598" s="10"/>
      <c r="C598" s="16">
        <v>301020018</v>
      </c>
      <c r="D598" s="131"/>
      <c r="E598" s="131"/>
      <c r="F598" s="70" t="s">
        <v>507</v>
      </c>
      <c r="G598" s="98" t="s">
        <v>508</v>
      </c>
      <c r="H598" s="122" t="s">
        <v>503</v>
      </c>
      <c r="I598" s="50"/>
      <c r="J598" s="12"/>
      <c r="K598" s="13"/>
      <c r="L598" s="42"/>
      <c r="M598" s="14"/>
      <c r="N598" s="14"/>
      <c r="O598" s="14"/>
      <c r="P598" s="14"/>
      <c r="Q598" s="14"/>
    </row>
    <row r="599" spans="1:17" s="15" customFormat="1" ht="30.6" x14ac:dyDescent="0.25">
      <c r="A599" s="73"/>
      <c r="B599" s="10"/>
      <c r="C599" s="16">
        <v>301020018</v>
      </c>
      <c r="D599" s="131"/>
      <c r="E599" s="131"/>
      <c r="F599" s="124" t="s">
        <v>509</v>
      </c>
      <c r="G599" s="125" t="s">
        <v>39</v>
      </c>
      <c r="H599" s="122" t="s">
        <v>503</v>
      </c>
      <c r="I599" s="50"/>
      <c r="J599" s="12"/>
      <c r="K599" s="13"/>
      <c r="L599" s="42"/>
      <c r="M599" s="14"/>
      <c r="N599" s="14"/>
      <c r="O599" s="14"/>
      <c r="P599" s="14"/>
      <c r="Q599" s="14"/>
    </row>
    <row r="600" spans="1:17" s="15" customFormat="1" ht="31.2" x14ac:dyDescent="0.25">
      <c r="A600" s="73"/>
      <c r="B600" s="10"/>
      <c r="C600" s="16">
        <v>301020018</v>
      </c>
      <c r="D600" s="131"/>
      <c r="E600" s="131"/>
      <c r="F600" s="70" t="s">
        <v>510</v>
      </c>
      <c r="G600" s="98" t="s">
        <v>120</v>
      </c>
      <c r="H600" s="122" t="s">
        <v>505</v>
      </c>
      <c r="I600" s="50"/>
      <c r="J600" s="12"/>
      <c r="K600" s="13"/>
      <c r="L600" s="42"/>
      <c r="M600" s="14"/>
      <c r="N600" s="14"/>
      <c r="O600" s="14"/>
      <c r="P600" s="14"/>
      <c r="Q600" s="14"/>
    </row>
    <row r="601" spans="1:17" s="15" customFormat="1" ht="31.2" x14ac:dyDescent="0.25">
      <c r="A601" s="73"/>
      <c r="B601" s="10"/>
      <c r="C601" s="16">
        <v>301020018</v>
      </c>
      <c r="D601" s="131"/>
      <c r="E601" s="131"/>
      <c r="F601" s="70" t="s">
        <v>511</v>
      </c>
      <c r="G601" s="98" t="s">
        <v>39</v>
      </c>
      <c r="H601" s="122" t="s">
        <v>505</v>
      </c>
      <c r="I601" s="50"/>
      <c r="J601" s="12"/>
      <c r="K601" s="13"/>
      <c r="L601" s="42"/>
      <c r="M601" s="14"/>
      <c r="N601" s="14"/>
      <c r="O601" s="14"/>
      <c r="P601" s="14"/>
      <c r="Q601" s="14"/>
    </row>
    <row r="602" spans="1:17" s="15" customFormat="1" ht="41.4" x14ac:dyDescent="0.25">
      <c r="A602" s="73"/>
      <c r="B602" s="10"/>
      <c r="C602" s="16">
        <v>301020018</v>
      </c>
      <c r="D602" s="131"/>
      <c r="E602" s="131"/>
      <c r="F602" s="70" t="s">
        <v>512</v>
      </c>
      <c r="G602" s="98" t="s">
        <v>120</v>
      </c>
      <c r="H602" s="122" t="s">
        <v>503</v>
      </c>
      <c r="I602" s="50"/>
      <c r="J602" s="12"/>
      <c r="K602" s="13"/>
      <c r="L602" s="42"/>
      <c r="M602" s="14"/>
      <c r="N602" s="14"/>
      <c r="O602" s="14"/>
      <c r="P602" s="14"/>
      <c r="Q602" s="14"/>
    </row>
    <row r="603" spans="1:17" s="15" customFormat="1" ht="31.2" x14ac:dyDescent="0.25">
      <c r="A603" s="73"/>
      <c r="B603" s="10"/>
      <c r="C603" s="16">
        <v>301020018</v>
      </c>
      <c r="D603" s="131"/>
      <c r="E603" s="131"/>
      <c r="F603" s="126" t="s">
        <v>513</v>
      </c>
      <c r="G603" s="125" t="s">
        <v>39</v>
      </c>
      <c r="H603" s="122" t="s">
        <v>503</v>
      </c>
      <c r="I603" s="50"/>
      <c r="J603" s="12"/>
      <c r="K603" s="13"/>
      <c r="L603" s="42"/>
      <c r="M603" s="14"/>
      <c r="N603" s="14"/>
      <c r="O603" s="14"/>
      <c r="P603" s="14"/>
      <c r="Q603" s="14"/>
    </row>
    <row r="604" spans="1:17" s="15" customFormat="1" ht="41.4" x14ac:dyDescent="0.25">
      <c r="A604" s="73"/>
      <c r="B604" s="10"/>
      <c r="C604" s="16">
        <v>301020018</v>
      </c>
      <c r="D604" s="131"/>
      <c r="E604" s="131"/>
      <c r="F604" s="113" t="s">
        <v>514</v>
      </c>
      <c r="G604" s="98" t="s">
        <v>120</v>
      </c>
      <c r="H604" s="122" t="s">
        <v>505</v>
      </c>
      <c r="I604" s="50"/>
      <c r="J604" s="12"/>
      <c r="K604" s="13"/>
      <c r="L604" s="42"/>
      <c r="M604" s="14"/>
      <c r="N604" s="14"/>
      <c r="O604" s="14"/>
      <c r="P604" s="14"/>
      <c r="Q604" s="14"/>
    </row>
    <row r="605" spans="1:17" s="15" customFormat="1" ht="30.6" x14ac:dyDescent="0.25">
      <c r="A605" s="73"/>
      <c r="B605" s="10"/>
      <c r="C605" s="16">
        <v>301020018</v>
      </c>
      <c r="D605" s="131"/>
      <c r="E605" s="131"/>
      <c r="F605" s="123" t="s">
        <v>515</v>
      </c>
      <c r="G605" s="127" t="s">
        <v>120</v>
      </c>
      <c r="H605" s="122" t="s">
        <v>505</v>
      </c>
      <c r="I605" s="50"/>
      <c r="J605" s="12"/>
      <c r="K605" s="13"/>
      <c r="L605" s="42"/>
      <c r="M605" s="14"/>
      <c r="N605" s="14"/>
      <c r="O605" s="14"/>
      <c r="P605" s="14"/>
      <c r="Q605" s="14"/>
    </row>
    <row r="606" spans="1:17" s="15" customFormat="1" ht="41.4" x14ac:dyDescent="0.25">
      <c r="A606" s="73"/>
      <c r="B606" s="10"/>
      <c r="C606" s="16">
        <v>301020018</v>
      </c>
      <c r="D606" s="131"/>
      <c r="E606" s="131"/>
      <c r="F606" s="113" t="s">
        <v>516</v>
      </c>
      <c r="G606" s="98" t="s">
        <v>508</v>
      </c>
      <c r="H606" s="122" t="s">
        <v>503</v>
      </c>
      <c r="I606" s="50"/>
      <c r="J606" s="12"/>
      <c r="K606" s="13"/>
      <c r="L606" s="42"/>
      <c r="M606" s="14"/>
      <c r="N606" s="14"/>
      <c r="O606" s="14"/>
      <c r="P606" s="14"/>
      <c r="Q606" s="14"/>
    </row>
    <row r="607" spans="1:17" s="15" customFormat="1" ht="30.6" x14ac:dyDescent="0.25">
      <c r="A607" s="73"/>
      <c r="B607" s="10"/>
      <c r="C607" s="16">
        <v>301020018</v>
      </c>
      <c r="D607" s="131"/>
      <c r="E607" s="131"/>
      <c r="F607" s="124" t="s">
        <v>517</v>
      </c>
      <c r="G607" s="128" t="s">
        <v>120</v>
      </c>
      <c r="H607" s="122" t="s">
        <v>503</v>
      </c>
      <c r="I607" s="50"/>
      <c r="J607" s="12"/>
      <c r="K607" s="13"/>
      <c r="L607" s="42"/>
      <c r="M607" s="14"/>
      <c r="N607" s="14"/>
      <c r="O607" s="14"/>
      <c r="P607" s="14"/>
      <c r="Q607" s="14"/>
    </row>
    <row r="608" spans="1:17" s="15" customFormat="1" ht="40.799999999999997" x14ac:dyDescent="0.25">
      <c r="A608" s="73"/>
      <c r="B608" s="10"/>
      <c r="C608" s="16">
        <v>301020018</v>
      </c>
      <c r="D608" s="131"/>
      <c r="E608" s="131"/>
      <c r="F608" s="123" t="s">
        <v>518</v>
      </c>
      <c r="G608" s="98" t="s">
        <v>118</v>
      </c>
      <c r="H608" s="122" t="s">
        <v>505</v>
      </c>
      <c r="I608" s="50"/>
      <c r="J608" s="12"/>
      <c r="K608" s="13"/>
      <c r="L608" s="42"/>
      <c r="M608" s="14"/>
      <c r="N608" s="14"/>
      <c r="O608" s="14"/>
      <c r="P608" s="14"/>
      <c r="Q608" s="14"/>
    </row>
    <row r="609" spans="1:17" s="15" customFormat="1" ht="30.6" x14ac:dyDescent="0.25">
      <c r="A609" s="73"/>
      <c r="B609" s="10"/>
      <c r="C609" s="16">
        <v>301020018</v>
      </c>
      <c r="D609" s="131"/>
      <c r="E609" s="131"/>
      <c r="F609" s="123" t="s">
        <v>519</v>
      </c>
      <c r="G609" s="98" t="s">
        <v>118</v>
      </c>
      <c r="H609" s="122" t="s">
        <v>505</v>
      </c>
      <c r="I609" s="50"/>
      <c r="J609" s="12"/>
      <c r="K609" s="13"/>
      <c r="L609" s="42"/>
      <c r="M609" s="14"/>
      <c r="N609" s="14"/>
      <c r="O609" s="14"/>
      <c r="P609" s="14"/>
      <c r="Q609" s="14"/>
    </row>
    <row r="610" spans="1:17" s="15" customFormat="1" ht="40.799999999999997" x14ac:dyDescent="0.25">
      <c r="A610" s="73"/>
      <c r="B610" s="10"/>
      <c r="C610" s="16">
        <v>301020018</v>
      </c>
      <c r="D610" s="131"/>
      <c r="E610" s="131"/>
      <c r="F610" s="123" t="s">
        <v>520</v>
      </c>
      <c r="G610" s="98" t="s">
        <v>521</v>
      </c>
      <c r="H610" s="122" t="s">
        <v>503</v>
      </c>
      <c r="I610" s="50"/>
      <c r="J610" s="12"/>
      <c r="K610" s="13"/>
      <c r="L610" s="42"/>
      <c r="M610" s="14"/>
      <c r="N610" s="14"/>
      <c r="O610" s="14"/>
      <c r="P610" s="14"/>
      <c r="Q610" s="14"/>
    </row>
    <row r="611" spans="1:17" s="15" customFormat="1" ht="30.6" x14ac:dyDescent="0.25">
      <c r="A611" s="73"/>
      <c r="B611" s="10"/>
      <c r="C611" s="16">
        <v>301020018</v>
      </c>
      <c r="D611" s="131"/>
      <c r="E611" s="131"/>
      <c r="F611" s="124" t="s">
        <v>522</v>
      </c>
      <c r="G611" s="125" t="s">
        <v>39</v>
      </c>
      <c r="H611" s="122" t="s">
        <v>503</v>
      </c>
      <c r="I611" s="50"/>
      <c r="J611" s="12"/>
      <c r="K611" s="13"/>
      <c r="L611" s="42"/>
      <c r="M611" s="14"/>
      <c r="N611" s="14"/>
      <c r="O611" s="14"/>
      <c r="P611" s="14"/>
      <c r="Q611" s="14"/>
    </row>
    <row r="612" spans="1:17" s="15" customFormat="1" ht="40.799999999999997" x14ac:dyDescent="0.25">
      <c r="A612" s="73"/>
      <c r="B612" s="10"/>
      <c r="C612" s="16">
        <v>301020018</v>
      </c>
      <c r="D612" s="131"/>
      <c r="E612" s="131"/>
      <c r="F612" s="123" t="s">
        <v>523</v>
      </c>
      <c r="G612" s="98" t="s">
        <v>40</v>
      </c>
      <c r="H612" s="122" t="s">
        <v>505</v>
      </c>
      <c r="I612" s="50"/>
      <c r="J612" s="12"/>
      <c r="K612" s="13"/>
      <c r="L612" s="42"/>
      <c r="M612" s="14"/>
      <c r="N612" s="14"/>
      <c r="O612" s="14"/>
      <c r="P612" s="14"/>
      <c r="Q612" s="14"/>
    </row>
    <row r="613" spans="1:17" s="15" customFormat="1" ht="30.6" x14ac:dyDescent="0.25">
      <c r="A613" s="73"/>
      <c r="B613" s="10"/>
      <c r="C613" s="16">
        <v>301020018</v>
      </c>
      <c r="D613" s="131"/>
      <c r="E613" s="131"/>
      <c r="F613" s="123" t="s">
        <v>524</v>
      </c>
      <c r="G613" s="127" t="s">
        <v>118</v>
      </c>
      <c r="H613" s="122" t="s">
        <v>505</v>
      </c>
      <c r="I613" s="50"/>
      <c r="J613" s="12"/>
      <c r="K613" s="13"/>
      <c r="L613" s="42"/>
      <c r="M613" s="14"/>
      <c r="N613" s="14"/>
      <c r="O613" s="14"/>
      <c r="P613" s="14"/>
      <c r="Q613" s="14"/>
    </row>
    <row r="614" spans="1:17" s="15" customFormat="1" ht="40.799999999999997" x14ac:dyDescent="0.25">
      <c r="A614" s="73"/>
      <c r="B614" s="10"/>
      <c r="C614" s="16">
        <v>301020018</v>
      </c>
      <c r="D614" s="131"/>
      <c r="E614" s="131"/>
      <c r="F614" s="123" t="s">
        <v>525</v>
      </c>
      <c r="G614" s="98" t="s">
        <v>521</v>
      </c>
      <c r="H614" s="122" t="s">
        <v>503</v>
      </c>
      <c r="I614" s="50"/>
      <c r="J614" s="12"/>
      <c r="K614" s="13"/>
      <c r="L614" s="42"/>
      <c r="M614" s="14"/>
      <c r="N614" s="14"/>
      <c r="O614" s="14"/>
      <c r="P614" s="14"/>
      <c r="Q614" s="14"/>
    </row>
    <row r="615" spans="1:17" s="15" customFormat="1" ht="30.6" x14ac:dyDescent="0.25">
      <c r="A615" s="73"/>
      <c r="B615" s="10"/>
      <c r="C615" s="16">
        <v>301020018</v>
      </c>
      <c r="D615" s="131"/>
      <c r="E615" s="131"/>
      <c r="F615" s="124" t="s">
        <v>526</v>
      </c>
      <c r="G615" s="125" t="s">
        <v>119</v>
      </c>
      <c r="H615" s="122" t="s">
        <v>503</v>
      </c>
      <c r="I615" s="50"/>
      <c r="J615" s="12"/>
      <c r="K615" s="13"/>
      <c r="L615" s="42"/>
      <c r="M615" s="14"/>
      <c r="N615" s="14"/>
      <c r="O615" s="14"/>
      <c r="P615" s="14"/>
      <c r="Q615" s="14"/>
    </row>
    <row r="616" spans="1:17" s="15" customFormat="1" ht="40.799999999999997" x14ac:dyDescent="0.25">
      <c r="A616" s="73"/>
      <c r="B616" s="10"/>
      <c r="C616" s="16">
        <v>301020018</v>
      </c>
      <c r="D616" s="131"/>
      <c r="E616" s="131"/>
      <c r="F616" s="123" t="s">
        <v>527</v>
      </c>
      <c r="G616" s="98" t="s">
        <v>528</v>
      </c>
      <c r="H616" s="122" t="s">
        <v>505</v>
      </c>
      <c r="I616" s="50"/>
      <c r="J616" s="12"/>
      <c r="K616" s="13"/>
      <c r="L616" s="42"/>
      <c r="M616" s="14"/>
      <c r="N616" s="14"/>
      <c r="O616" s="14"/>
      <c r="P616" s="14"/>
      <c r="Q616" s="14"/>
    </row>
    <row r="617" spans="1:17" s="15" customFormat="1" ht="30.6" x14ac:dyDescent="0.25">
      <c r="A617" s="73"/>
      <c r="B617" s="10"/>
      <c r="C617" s="16">
        <v>301020018</v>
      </c>
      <c r="D617" s="131"/>
      <c r="E617" s="131"/>
      <c r="F617" s="123" t="s">
        <v>529</v>
      </c>
      <c r="G617" s="127" t="s">
        <v>528</v>
      </c>
      <c r="H617" s="122" t="s">
        <v>505</v>
      </c>
      <c r="I617" s="50"/>
      <c r="J617" s="12"/>
      <c r="K617" s="13"/>
      <c r="L617" s="42"/>
      <c r="M617" s="14"/>
      <c r="N617" s="14"/>
      <c r="O617" s="14"/>
      <c r="P617" s="14"/>
      <c r="Q617" s="14"/>
    </row>
    <row r="618" spans="1:17" s="15" customFormat="1" ht="40.799999999999997" x14ac:dyDescent="0.25">
      <c r="A618" s="73"/>
      <c r="B618" s="10"/>
      <c r="C618" s="16">
        <v>301020018</v>
      </c>
      <c r="D618" s="131"/>
      <c r="E618" s="131"/>
      <c r="F618" s="123" t="s">
        <v>530</v>
      </c>
      <c r="G618" s="98" t="s">
        <v>528</v>
      </c>
      <c r="H618" s="122" t="s">
        <v>503</v>
      </c>
      <c r="I618" s="50"/>
      <c r="J618" s="12"/>
      <c r="K618" s="13"/>
      <c r="L618" s="42"/>
      <c r="M618" s="14"/>
      <c r="N618" s="14"/>
      <c r="O618" s="14"/>
      <c r="P618" s="14"/>
      <c r="Q618" s="14"/>
    </row>
    <row r="619" spans="1:17" s="15" customFormat="1" ht="30.6" x14ac:dyDescent="0.25">
      <c r="A619" s="73"/>
      <c r="B619" s="10"/>
      <c r="C619" s="16">
        <v>301020018</v>
      </c>
      <c r="D619" s="131"/>
      <c r="E619" s="131"/>
      <c r="F619" s="124" t="s">
        <v>531</v>
      </c>
      <c r="G619" s="125" t="s">
        <v>528</v>
      </c>
      <c r="H619" s="122" t="s">
        <v>503</v>
      </c>
      <c r="I619" s="50"/>
      <c r="J619" s="12"/>
      <c r="K619" s="13"/>
      <c r="L619" s="42"/>
      <c r="M619" s="14"/>
      <c r="N619" s="14"/>
      <c r="O619" s="14"/>
      <c r="P619" s="14"/>
      <c r="Q619" s="14"/>
    </row>
    <row r="620" spans="1:17" s="15" customFormat="1" ht="40.799999999999997" x14ac:dyDescent="0.25">
      <c r="A620" s="73"/>
      <c r="B620" s="10"/>
      <c r="C620" s="16">
        <v>301020018</v>
      </c>
      <c r="D620" s="131"/>
      <c r="E620" s="131"/>
      <c r="F620" s="129" t="s">
        <v>532</v>
      </c>
      <c r="G620" s="98" t="s">
        <v>118</v>
      </c>
      <c r="H620" s="122" t="s">
        <v>505</v>
      </c>
      <c r="I620" s="50"/>
      <c r="J620" s="12"/>
      <c r="K620" s="13"/>
      <c r="L620" s="42"/>
      <c r="M620" s="14"/>
      <c r="N620" s="14"/>
      <c r="O620" s="14"/>
      <c r="P620" s="14"/>
      <c r="Q620" s="14"/>
    </row>
    <row r="621" spans="1:17" s="15" customFormat="1" ht="30.6" x14ac:dyDescent="0.25">
      <c r="A621" s="73"/>
      <c r="B621" s="10"/>
      <c r="C621" s="16">
        <v>301020018</v>
      </c>
      <c r="D621" s="131"/>
      <c r="E621" s="131"/>
      <c r="F621" s="123" t="s">
        <v>533</v>
      </c>
      <c r="G621" s="98" t="s">
        <v>39</v>
      </c>
      <c r="H621" s="122" t="s">
        <v>505</v>
      </c>
      <c r="I621" s="50"/>
      <c r="J621" s="12"/>
      <c r="K621" s="13"/>
      <c r="L621" s="42"/>
      <c r="M621" s="14"/>
      <c r="N621" s="14"/>
      <c r="O621" s="14"/>
      <c r="P621" s="14"/>
      <c r="Q621" s="14"/>
    </row>
    <row r="622" spans="1:17" s="15" customFormat="1" ht="40.799999999999997" x14ac:dyDescent="0.25">
      <c r="A622" s="73"/>
      <c r="B622" s="10"/>
      <c r="C622" s="16">
        <v>301020018</v>
      </c>
      <c r="D622" s="131"/>
      <c r="E622" s="131"/>
      <c r="F622" s="129" t="s">
        <v>534</v>
      </c>
      <c r="G622" s="98" t="s">
        <v>521</v>
      </c>
      <c r="H622" s="122" t="s">
        <v>503</v>
      </c>
      <c r="I622" s="50"/>
      <c r="J622" s="12"/>
      <c r="K622" s="13"/>
      <c r="L622" s="42"/>
      <c r="M622" s="14"/>
      <c r="N622" s="14"/>
      <c r="O622" s="14"/>
      <c r="P622" s="14"/>
      <c r="Q622" s="14"/>
    </row>
    <row r="623" spans="1:17" s="15" customFormat="1" ht="30.6" x14ac:dyDescent="0.25">
      <c r="A623" s="73"/>
      <c r="B623" s="10"/>
      <c r="C623" s="16">
        <v>301020018</v>
      </c>
      <c r="D623" s="131"/>
      <c r="E623" s="131"/>
      <c r="F623" s="124" t="s">
        <v>535</v>
      </c>
      <c r="G623" s="125" t="s">
        <v>39</v>
      </c>
      <c r="H623" s="122" t="s">
        <v>503</v>
      </c>
      <c r="I623" s="50"/>
      <c r="J623" s="12"/>
      <c r="K623" s="13"/>
      <c r="L623" s="42"/>
      <c r="M623" s="14"/>
      <c r="N623" s="14"/>
      <c r="O623" s="14"/>
      <c r="P623" s="14"/>
      <c r="Q623" s="14"/>
    </row>
    <row r="624" spans="1:17" s="15" customFormat="1" ht="40.799999999999997" x14ac:dyDescent="0.25">
      <c r="A624" s="73"/>
      <c r="B624" s="10"/>
      <c r="C624" s="16">
        <v>301020018</v>
      </c>
      <c r="D624" s="131"/>
      <c r="E624" s="131"/>
      <c r="F624" s="129" t="s">
        <v>536</v>
      </c>
      <c r="G624" s="98" t="s">
        <v>118</v>
      </c>
      <c r="H624" s="122" t="s">
        <v>505</v>
      </c>
      <c r="I624" s="50"/>
      <c r="J624" s="12"/>
      <c r="K624" s="13"/>
      <c r="L624" s="42"/>
      <c r="M624" s="14"/>
      <c r="N624" s="14"/>
      <c r="O624" s="14"/>
      <c r="P624" s="14"/>
      <c r="Q624" s="14"/>
    </row>
    <row r="625" spans="1:17" s="15" customFormat="1" ht="30.6" x14ac:dyDescent="0.25">
      <c r="A625" s="73"/>
      <c r="B625" s="10"/>
      <c r="C625" s="16">
        <v>301020018</v>
      </c>
      <c r="D625" s="131"/>
      <c r="E625" s="131"/>
      <c r="F625" s="123" t="s">
        <v>537</v>
      </c>
      <c r="G625" s="127" t="s">
        <v>39</v>
      </c>
      <c r="H625" s="122" t="s">
        <v>505</v>
      </c>
      <c r="I625" s="50"/>
      <c r="J625" s="12"/>
      <c r="K625" s="13"/>
      <c r="L625" s="42"/>
      <c r="M625" s="14"/>
      <c r="N625" s="14"/>
      <c r="O625" s="14"/>
      <c r="P625" s="14"/>
      <c r="Q625" s="14"/>
    </row>
    <row r="626" spans="1:17" s="15" customFormat="1" ht="40.799999999999997" x14ac:dyDescent="0.25">
      <c r="A626" s="73"/>
      <c r="B626" s="10"/>
      <c r="C626" s="16">
        <v>301020018</v>
      </c>
      <c r="D626" s="131"/>
      <c r="E626" s="131"/>
      <c r="F626" s="129" t="s">
        <v>538</v>
      </c>
      <c r="G626" s="98" t="s">
        <v>528</v>
      </c>
      <c r="H626" s="122" t="s">
        <v>503</v>
      </c>
      <c r="I626" s="50"/>
      <c r="J626" s="12"/>
      <c r="K626" s="13"/>
      <c r="L626" s="42"/>
      <c r="M626" s="14"/>
      <c r="N626" s="14"/>
      <c r="O626" s="14"/>
      <c r="P626" s="14"/>
      <c r="Q626" s="14"/>
    </row>
    <row r="627" spans="1:17" s="15" customFormat="1" ht="30.6" x14ac:dyDescent="0.25">
      <c r="A627" s="73"/>
      <c r="B627" s="10"/>
      <c r="C627" s="16">
        <v>301020018</v>
      </c>
      <c r="D627" s="131"/>
      <c r="E627" s="131"/>
      <c r="F627" s="124" t="s">
        <v>539</v>
      </c>
      <c r="G627" s="125" t="s">
        <v>118</v>
      </c>
      <c r="H627" s="122" t="s">
        <v>503</v>
      </c>
      <c r="I627" s="50"/>
      <c r="J627" s="12"/>
      <c r="K627" s="13"/>
      <c r="L627" s="42"/>
      <c r="M627" s="14"/>
      <c r="N627" s="14"/>
      <c r="O627" s="14"/>
      <c r="P627" s="14"/>
      <c r="Q627" s="14"/>
    </row>
    <row r="628" spans="1:17" s="15" customFormat="1" ht="40.799999999999997" x14ac:dyDescent="0.25">
      <c r="A628" s="73"/>
      <c r="B628" s="10"/>
      <c r="C628" s="16">
        <v>301020018</v>
      </c>
      <c r="D628" s="131"/>
      <c r="E628" s="131"/>
      <c r="F628" s="129" t="s">
        <v>252</v>
      </c>
      <c r="G628" s="98" t="s">
        <v>118</v>
      </c>
      <c r="H628" s="122" t="s">
        <v>505</v>
      </c>
      <c r="I628" s="50"/>
      <c r="J628" s="12"/>
      <c r="K628" s="13"/>
      <c r="L628" s="42"/>
      <c r="M628" s="14"/>
      <c r="N628" s="14"/>
      <c r="O628" s="14"/>
      <c r="P628" s="14"/>
      <c r="Q628" s="14"/>
    </row>
    <row r="629" spans="1:17" s="15" customFormat="1" ht="30.6" x14ac:dyDescent="0.25">
      <c r="A629" s="73"/>
      <c r="B629" s="10"/>
      <c r="C629" s="16">
        <v>301020018</v>
      </c>
      <c r="D629" s="131"/>
      <c r="E629" s="131"/>
      <c r="F629" s="123" t="s">
        <v>540</v>
      </c>
      <c r="G629" s="127" t="s">
        <v>39</v>
      </c>
      <c r="H629" s="122" t="s">
        <v>505</v>
      </c>
      <c r="I629" s="50"/>
      <c r="J629" s="12"/>
      <c r="K629" s="13"/>
      <c r="L629" s="42"/>
      <c r="M629" s="14"/>
      <c r="N629" s="14"/>
      <c r="O629" s="14"/>
      <c r="P629" s="14"/>
      <c r="Q629" s="14"/>
    </row>
    <row r="630" spans="1:17" s="15" customFormat="1" ht="40.799999999999997" x14ac:dyDescent="0.25">
      <c r="A630" s="73"/>
      <c r="B630" s="10"/>
      <c r="C630" s="16">
        <v>301020018</v>
      </c>
      <c r="D630" s="131"/>
      <c r="E630" s="131"/>
      <c r="F630" s="129" t="s">
        <v>541</v>
      </c>
      <c r="G630" s="98" t="s">
        <v>521</v>
      </c>
      <c r="H630" s="122" t="s">
        <v>503</v>
      </c>
      <c r="I630" s="50"/>
      <c r="J630" s="12"/>
      <c r="K630" s="13"/>
      <c r="L630" s="42"/>
      <c r="M630" s="14"/>
      <c r="N630" s="14"/>
      <c r="O630" s="14"/>
      <c r="P630" s="14"/>
      <c r="Q630" s="14"/>
    </row>
    <row r="631" spans="1:17" s="15" customFormat="1" ht="30.6" x14ac:dyDescent="0.25">
      <c r="A631" s="73"/>
      <c r="B631" s="10"/>
      <c r="C631" s="16">
        <v>301020018</v>
      </c>
      <c r="D631" s="131"/>
      <c r="E631" s="131"/>
      <c r="F631" s="124" t="s">
        <v>542</v>
      </c>
      <c r="G631" s="128" t="s">
        <v>39</v>
      </c>
      <c r="H631" s="122" t="s">
        <v>503</v>
      </c>
      <c r="I631" s="50"/>
      <c r="J631" s="12"/>
      <c r="K631" s="13"/>
      <c r="L631" s="42"/>
      <c r="M631" s="14"/>
      <c r="N631" s="14"/>
      <c r="O631" s="14"/>
      <c r="P631" s="14"/>
      <c r="Q631" s="14"/>
    </row>
    <row r="632" spans="1:17" x14ac:dyDescent="0.2">
      <c r="A632" s="35"/>
      <c r="B632" s="19" t="s">
        <v>102</v>
      </c>
      <c r="C632" s="16">
        <v>301020018</v>
      </c>
      <c r="D632" s="25"/>
      <c r="E632" s="18"/>
      <c r="F632" s="18"/>
      <c r="G632" s="49"/>
      <c r="H632" s="49"/>
      <c r="I632" s="49"/>
      <c r="J632" s="20">
        <v>801</v>
      </c>
      <c r="K632" s="21">
        <v>710320050</v>
      </c>
      <c r="L632" s="43">
        <v>240</v>
      </c>
      <c r="M632" s="24">
        <v>31900</v>
      </c>
      <c r="N632" s="24">
        <v>31900</v>
      </c>
      <c r="O632" s="23">
        <v>0</v>
      </c>
      <c r="P632" s="23">
        <v>0</v>
      </c>
      <c r="Q632" s="23">
        <v>0</v>
      </c>
    </row>
    <row r="633" spans="1:17" x14ac:dyDescent="0.2">
      <c r="A633" s="35"/>
      <c r="B633" s="19" t="s">
        <v>102</v>
      </c>
      <c r="C633" s="16">
        <v>301020018</v>
      </c>
      <c r="D633" s="25"/>
      <c r="E633" s="18"/>
      <c r="F633" s="18"/>
      <c r="G633" s="49"/>
      <c r="H633" s="49"/>
      <c r="I633" s="49"/>
      <c r="J633" s="20">
        <v>801</v>
      </c>
      <c r="K633" s="21">
        <v>730320050</v>
      </c>
      <c r="L633" s="43">
        <v>240</v>
      </c>
      <c r="M633" s="24">
        <v>0</v>
      </c>
      <c r="N633" s="24">
        <v>0</v>
      </c>
      <c r="O633" s="23">
        <v>28600</v>
      </c>
      <c r="P633" s="23">
        <v>0</v>
      </c>
      <c r="Q633" s="23">
        <v>0</v>
      </c>
    </row>
    <row r="634" spans="1:17" s="15" customFormat="1" ht="25.8" customHeight="1" x14ac:dyDescent="0.25">
      <c r="A634" s="73">
        <v>301000000</v>
      </c>
      <c r="B634" s="10"/>
      <c r="C634" s="11">
        <v>301020033</v>
      </c>
      <c r="D634" s="135" t="s">
        <v>8</v>
      </c>
      <c r="E634" s="135"/>
      <c r="F634" s="135"/>
      <c r="G634" s="55"/>
      <c r="H634" s="55"/>
      <c r="I634" s="55"/>
      <c r="J634" s="12"/>
      <c r="K634" s="13"/>
      <c r="L634" s="42"/>
      <c r="M634" s="14">
        <f>SUM(M642:M643)</f>
        <v>7307200</v>
      </c>
      <c r="N634" s="14">
        <f>SUM(N642:N643)</f>
        <v>7307200</v>
      </c>
      <c r="O634" s="14">
        <f t="shared" ref="O634:Q634" si="19">SUM(O642:O643)</f>
        <v>8541600</v>
      </c>
      <c r="P634" s="14">
        <f t="shared" si="19"/>
        <v>0</v>
      </c>
      <c r="Q634" s="14">
        <f t="shared" si="19"/>
        <v>0</v>
      </c>
    </row>
    <row r="635" spans="1:17" s="15" customFormat="1" ht="40.799999999999997" x14ac:dyDescent="0.25">
      <c r="A635" s="73"/>
      <c r="B635" s="10"/>
      <c r="C635" s="16">
        <v>301020033</v>
      </c>
      <c r="D635" s="131"/>
      <c r="E635" s="131"/>
      <c r="F635" s="27" t="s">
        <v>446</v>
      </c>
      <c r="G635" s="51" t="s">
        <v>40</v>
      </c>
      <c r="H635" s="52">
        <v>42005</v>
      </c>
      <c r="I635" s="49"/>
      <c r="J635" s="12"/>
      <c r="K635" s="13"/>
      <c r="L635" s="42"/>
      <c r="M635" s="14"/>
      <c r="N635" s="14"/>
      <c r="O635" s="14"/>
      <c r="P635" s="14"/>
      <c r="Q635" s="14"/>
    </row>
    <row r="636" spans="1:17" s="15" customFormat="1" ht="40.799999999999997" x14ac:dyDescent="0.25">
      <c r="A636" s="73"/>
      <c r="B636" s="10"/>
      <c r="C636" s="16">
        <v>301020033</v>
      </c>
      <c r="D636" s="131"/>
      <c r="E636" s="131"/>
      <c r="F636" s="27" t="s">
        <v>447</v>
      </c>
      <c r="G636" s="51" t="s">
        <v>81</v>
      </c>
      <c r="H636" s="52">
        <v>40809</v>
      </c>
      <c r="I636" s="49"/>
      <c r="J636" s="12"/>
      <c r="K636" s="13"/>
      <c r="L636" s="42"/>
      <c r="M636" s="14"/>
      <c r="N636" s="14"/>
      <c r="O636" s="14"/>
      <c r="P636" s="14"/>
      <c r="Q636" s="14"/>
    </row>
    <row r="637" spans="1:17" s="15" customFormat="1" ht="30.6" x14ac:dyDescent="0.25">
      <c r="A637" s="73"/>
      <c r="B637" s="10"/>
      <c r="C637" s="16">
        <v>301020033</v>
      </c>
      <c r="D637" s="131"/>
      <c r="E637" s="131"/>
      <c r="F637" s="27" t="s">
        <v>448</v>
      </c>
      <c r="G637" s="72" t="s">
        <v>39</v>
      </c>
      <c r="H637" s="72" t="s">
        <v>96</v>
      </c>
      <c r="I637" s="49"/>
      <c r="J637" s="12"/>
      <c r="K637" s="13"/>
      <c r="L637" s="42"/>
      <c r="M637" s="14"/>
      <c r="N637" s="14"/>
      <c r="O637" s="14"/>
      <c r="P637" s="14"/>
      <c r="Q637" s="14"/>
    </row>
    <row r="638" spans="1:17" s="15" customFormat="1" ht="51" x14ac:dyDescent="0.25">
      <c r="A638" s="73"/>
      <c r="B638" s="10"/>
      <c r="C638" s="16">
        <v>301020033</v>
      </c>
      <c r="D638" s="131"/>
      <c r="E638" s="131"/>
      <c r="F638" s="27" t="s">
        <v>549</v>
      </c>
      <c r="G638" s="72" t="s">
        <v>88</v>
      </c>
      <c r="H638" s="72" t="s">
        <v>550</v>
      </c>
      <c r="I638" s="50">
        <v>46022</v>
      </c>
      <c r="J638" s="12"/>
      <c r="K638" s="13"/>
      <c r="L638" s="42"/>
      <c r="M638" s="14"/>
      <c r="N638" s="14"/>
      <c r="O638" s="14"/>
      <c r="P638" s="14"/>
      <c r="Q638" s="14"/>
    </row>
    <row r="639" spans="1:17" s="15" customFormat="1" ht="51" x14ac:dyDescent="0.25">
      <c r="A639" s="73"/>
      <c r="B639" s="10"/>
      <c r="C639" s="16">
        <v>301020033</v>
      </c>
      <c r="D639" s="131"/>
      <c r="E639" s="131"/>
      <c r="F639" s="27" t="s">
        <v>231</v>
      </c>
      <c r="G639" s="72" t="s">
        <v>88</v>
      </c>
      <c r="H639" s="72" t="s">
        <v>232</v>
      </c>
      <c r="I639" s="50">
        <v>45657</v>
      </c>
      <c r="J639" s="12"/>
      <c r="K639" s="13"/>
      <c r="L639" s="42"/>
      <c r="M639" s="14"/>
      <c r="N639" s="14"/>
      <c r="O639" s="14"/>
      <c r="P639" s="14"/>
      <c r="Q639" s="14"/>
    </row>
    <row r="640" spans="1:17" s="15" customFormat="1" ht="61.2" x14ac:dyDescent="0.25">
      <c r="A640" s="73"/>
      <c r="B640" s="10"/>
      <c r="C640" s="16">
        <v>301020033</v>
      </c>
      <c r="D640" s="131"/>
      <c r="E640" s="131"/>
      <c r="F640" s="27" t="s">
        <v>240</v>
      </c>
      <c r="G640" s="72" t="s">
        <v>88</v>
      </c>
      <c r="H640" s="72" t="s">
        <v>241</v>
      </c>
      <c r="I640" s="50">
        <v>45657</v>
      </c>
      <c r="J640" s="12"/>
      <c r="K640" s="13"/>
      <c r="L640" s="42"/>
      <c r="M640" s="14"/>
      <c r="N640" s="14"/>
      <c r="O640" s="14"/>
      <c r="P640" s="14"/>
      <c r="Q640" s="14"/>
    </row>
    <row r="641" spans="1:17" s="15" customFormat="1" ht="61.2" x14ac:dyDescent="0.25">
      <c r="A641" s="73"/>
      <c r="B641" s="10"/>
      <c r="C641" s="16">
        <v>301020033</v>
      </c>
      <c r="D641" s="131"/>
      <c r="E641" s="131"/>
      <c r="F641" s="27" t="s">
        <v>302</v>
      </c>
      <c r="G641" s="72" t="s">
        <v>121</v>
      </c>
      <c r="H641" s="72" t="s">
        <v>241</v>
      </c>
      <c r="I641" s="50">
        <v>45657</v>
      </c>
      <c r="J641" s="12"/>
      <c r="K641" s="13"/>
      <c r="L641" s="42"/>
      <c r="M641" s="14"/>
      <c r="N641" s="14"/>
      <c r="O641" s="14"/>
      <c r="P641" s="14"/>
      <c r="Q641" s="14"/>
    </row>
    <row r="642" spans="1:17" x14ac:dyDescent="0.2">
      <c r="A642" s="35"/>
      <c r="B642" s="19" t="s">
        <v>99</v>
      </c>
      <c r="C642" s="16">
        <v>301020033</v>
      </c>
      <c r="D642" s="25"/>
      <c r="E642" s="18"/>
      <c r="F642" s="18"/>
      <c r="G642" s="49"/>
      <c r="H642" s="49"/>
      <c r="I642" s="49"/>
      <c r="J642" s="20">
        <v>310</v>
      </c>
      <c r="K642" s="21">
        <v>520120030</v>
      </c>
      <c r="L642" s="43">
        <v>610</v>
      </c>
      <c r="M642" s="24">
        <v>7307200</v>
      </c>
      <c r="N642" s="24">
        <v>7307200</v>
      </c>
      <c r="O642" s="23">
        <v>0</v>
      </c>
      <c r="P642" s="23">
        <v>0</v>
      </c>
      <c r="Q642" s="23">
        <v>0</v>
      </c>
    </row>
    <row r="643" spans="1:17" x14ac:dyDescent="0.2">
      <c r="A643" s="35"/>
      <c r="B643" s="19" t="s">
        <v>99</v>
      </c>
      <c r="C643" s="16">
        <v>301020033</v>
      </c>
      <c r="D643" s="25"/>
      <c r="E643" s="18"/>
      <c r="F643" s="18"/>
      <c r="G643" s="49"/>
      <c r="H643" s="49"/>
      <c r="I643" s="49"/>
      <c r="J643" s="20">
        <v>310</v>
      </c>
      <c r="K643" s="21">
        <v>530220030</v>
      </c>
      <c r="L643" s="43">
        <v>610</v>
      </c>
      <c r="M643" s="24">
        <v>0</v>
      </c>
      <c r="N643" s="24">
        <v>0</v>
      </c>
      <c r="O643" s="23">
        <v>8541600</v>
      </c>
      <c r="P643" s="23">
        <v>0</v>
      </c>
      <c r="Q643" s="23">
        <v>0</v>
      </c>
    </row>
    <row r="644" spans="1:17" s="15" customFormat="1" ht="57.6" customHeight="1" x14ac:dyDescent="0.25">
      <c r="A644" s="73">
        <v>301000000</v>
      </c>
      <c r="B644" s="10"/>
      <c r="C644" s="11">
        <v>301020039</v>
      </c>
      <c r="D644" s="135" t="s">
        <v>307</v>
      </c>
      <c r="E644" s="135"/>
      <c r="F644" s="135"/>
      <c r="G644" s="55"/>
      <c r="H644" s="55"/>
      <c r="I644" s="55"/>
      <c r="J644" s="12"/>
      <c r="K644" s="13"/>
      <c r="L644" s="42"/>
      <c r="M644" s="14">
        <f>SUM(M662:M663)</f>
        <v>1954200</v>
      </c>
      <c r="N644" s="14">
        <f>SUM(N662:N663)</f>
        <v>1220900</v>
      </c>
      <c r="O644" s="14">
        <f t="shared" ref="O644:Q644" si="20">SUM(O662:O663)</f>
        <v>2279100</v>
      </c>
      <c r="P644" s="14">
        <f t="shared" si="20"/>
        <v>0</v>
      </c>
      <c r="Q644" s="14">
        <f t="shared" si="20"/>
        <v>0</v>
      </c>
    </row>
    <row r="645" spans="1:17" s="15" customFormat="1" ht="30.6" x14ac:dyDescent="0.25">
      <c r="A645" s="73"/>
      <c r="B645" s="10"/>
      <c r="C645" s="16">
        <v>301020039</v>
      </c>
      <c r="D645" s="131"/>
      <c r="E645" s="131"/>
      <c r="F645" s="27" t="s">
        <v>76</v>
      </c>
      <c r="G645" s="51" t="s">
        <v>40</v>
      </c>
      <c r="H645" s="52">
        <v>42005</v>
      </c>
      <c r="I645" s="49"/>
      <c r="J645" s="12"/>
      <c r="K645" s="13"/>
      <c r="L645" s="42"/>
      <c r="M645" s="14"/>
      <c r="N645" s="14"/>
      <c r="O645" s="14"/>
      <c r="P645" s="14"/>
      <c r="Q645" s="14"/>
    </row>
    <row r="646" spans="1:17" s="15" customFormat="1" ht="30.6" x14ac:dyDescent="0.25">
      <c r="A646" s="73"/>
      <c r="B646" s="10"/>
      <c r="C646" s="16">
        <v>301020039</v>
      </c>
      <c r="D646" s="131"/>
      <c r="E646" s="131"/>
      <c r="F646" s="27" t="s">
        <v>243</v>
      </c>
      <c r="G646" s="51" t="s">
        <v>228</v>
      </c>
      <c r="H646" s="52">
        <v>45292</v>
      </c>
      <c r="I646" s="50">
        <v>45657</v>
      </c>
      <c r="J646" s="12"/>
      <c r="K646" s="13"/>
      <c r="L646" s="42"/>
      <c r="M646" s="14"/>
      <c r="N646" s="14"/>
      <c r="O646" s="14"/>
      <c r="P646" s="14"/>
      <c r="Q646" s="14"/>
    </row>
    <row r="647" spans="1:17" s="15" customFormat="1" ht="30.6" x14ac:dyDescent="0.25">
      <c r="A647" s="73"/>
      <c r="B647" s="10"/>
      <c r="C647" s="16">
        <v>301020039</v>
      </c>
      <c r="D647" s="131"/>
      <c r="E647" s="131"/>
      <c r="F647" s="27" t="s">
        <v>244</v>
      </c>
      <c r="G647" s="51" t="s">
        <v>228</v>
      </c>
      <c r="H647" s="52">
        <v>45292</v>
      </c>
      <c r="I647" s="50">
        <v>45657</v>
      </c>
      <c r="J647" s="12"/>
      <c r="K647" s="13"/>
      <c r="L647" s="42"/>
      <c r="M647" s="14"/>
      <c r="N647" s="14"/>
      <c r="O647" s="14"/>
      <c r="P647" s="14"/>
      <c r="Q647" s="14"/>
    </row>
    <row r="648" spans="1:17" s="15" customFormat="1" ht="30.6" x14ac:dyDescent="0.25">
      <c r="A648" s="73"/>
      <c r="B648" s="10"/>
      <c r="C648" s="16">
        <v>301020039</v>
      </c>
      <c r="D648" s="131"/>
      <c r="E648" s="131"/>
      <c r="F648" s="27" t="s">
        <v>245</v>
      </c>
      <c r="G648" s="51" t="s">
        <v>246</v>
      </c>
      <c r="H648" s="52">
        <v>45292</v>
      </c>
      <c r="I648" s="50">
        <v>45657</v>
      </c>
      <c r="J648" s="12"/>
      <c r="K648" s="13"/>
      <c r="L648" s="42"/>
      <c r="M648" s="14"/>
      <c r="N648" s="14"/>
      <c r="O648" s="14"/>
      <c r="P648" s="14"/>
      <c r="Q648" s="14"/>
    </row>
    <row r="649" spans="1:17" s="15" customFormat="1" ht="40.799999999999997" x14ac:dyDescent="0.25">
      <c r="A649" s="73"/>
      <c r="B649" s="10"/>
      <c r="C649" s="16">
        <v>301020039</v>
      </c>
      <c r="D649" s="131"/>
      <c r="E649" s="131"/>
      <c r="F649" s="27" t="s">
        <v>253</v>
      </c>
      <c r="G649" s="51" t="s">
        <v>228</v>
      </c>
      <c r="H649" s="52">
        <v>45292</v>
      </c>
      <c r="I649" s="50">
        <v>45657</v>
      </c>
      <c r="J649" s="12"/>
      <c r="K649" s="13"/>
      <c r="L649" s="42"/>
      <c r="M649" s="14"/>
      <c r="N649" s="14"/>
      <c r="O649" s="14"/>
      <c r="P649" s="14"/>
      <c r="Q649" s="14"/>
    </row>
    <row r="650" spans="1:17" s="15" customFormat="1" ht="40.799999999999997" x14ac:dyDescent="0.25">
      <c r="A650" s="73"/>
      <c r="B650" s="10"/>
      <c r="C650" s="16">
        <v>301020039</v>
      </c>
      <c r="D650" s="131"/>
      <c r="E650" s="131"/>
      <c r="F650" s="27" t="s">
        <v>254</v>
      </c>
      <c r="G650" s="51" t="s">
        <v>246</v>
      </c>
      <c r="H650" s="52">
        <v>45292</v>
      </c>
      <c r="I650" s="50">
        <v>45657</v>
      </c>
      <c r="J650" s="12"/>
      <c r="K650" s="13"/>
      <c r="L650" s="42"/>
      <c r="M650" s="14"/>
      <c r="N650" s="14"/>
      <c r="O650" s="14"/>
      <c r="P650" s="14"/>
      <c r="Q650" s="14"/>
    </row>
    <row r="651" spans="1:17" s="15" customFormat="1" ht="40.799999999999997" x14ac:dyDescent="0.25">
      <c r="A651" s="73"/>
      <c r="B651" s="10"/>
      <c r="C651" s="16">
        <v>301020039</v>
      </c>
      <c r="D651" s="131"/>
      <c r="E651" s="131"/>
      <c r="F651" s="27" t="s">
        <v>258</v>
      </c>
      <c r="G651" s="51" t="s">
        <v>228</v>
      </c>
      <c r="H651" s="52">
        <v>45292</v>
      </c>
      <c r="I651" s="50">
        <v>45657</v>
      </c>
      <c r="J651" s="12"/>
      <c r="K651" s="13"/>
      <c r="L651" s="42"/>
      <c r="M651" s="14"/>
      <c r="N651" s="14"/>
      <c r="O651" s="14"/>
      <c r="P651" s="14"/>
      <c r="Q651" s="14"/>
    </row>
    <row r="652" spans="1:17" s="15" customFormat="1" ht="40.799999999999997" x14ac:dyDescent="0.25">
      <c r="A652" s="73"/>
      <c r="B652" s="10"/>
      <c r="C652" s="16">
        <v>301020039</v>
      </c>
      <c r="D652" s="131"/>
      <c r="E652" s="131"/>
      <c r="F652" s="27" t="s">
        <v>259</v>
      </c>
      <c r="G652" s="51" t="s">
        <v>246</v>
      </c>
      <c r="H652" s="52">
        <v>45292</v>
      </c>
      <c r="I652" s="50">
        <v>45657</v>
      </c>
      <c r="J652" s="12"/>
      <c r="K652" s="13"/>
      <c r="L652" s="42"/>
      <c r="M652" s="14"/>
      <c r="N652" s="14"/>
      <c r="O652" s="14"/>
      <c r="P652" s="14"/>
      <c r="Q652" s="14"/>
    </row>
    <row r="653" spans="1:17" s="15" customFormat="1" ht="40.799999999999997" x14ac:dyDescent="0.25">
      <c r="A653" s="73"/>
      <c r="B653" s="10"/>
      <c r="C653" s="16">
        <v>301020039</v>
      </c>
      <c r="D653" s="131"/>
      <c r="E653" s="131"/>
      <c r="F653" s="27" t="s">
        <v>260</v>
      </c>
      <c r="G653" s="51" t="s">
        <v>228</v>
      </c>
      <c r="H653" s="52">
        <v>45292</v>
      </c>
      <c r="I653" s="50">
        <v>45657</v>
      </c>
      <c r="J653" s="12"/>
      <c r="K653" s="13"/>
      <c r="L653" s="42"/>
      <c r="M653" s="14"/>
      <c r="N653" s="14"/>
      <c r="O653" s="14"/>
      <c r="P653" s="14"/>
      <c r="Q653" s="14"/>
    </row>
    <row r="654" spans="1:17" s="15" customFormat="1" ht="40.799999999999997" x14ac:dyDescent="0.25">
      <c r="A654" s="73"/>
      <c r="B654" s="10"/>
      <c r="C654" s="16">
        <v>301020039</v>
      </c>
      <c r="D654" s="131"/>
      <c r="E654" s="131"/>
      <c r="F654" s="27" t="s">
        <v>261</v>
      </c>
      <c r="G654" s="51" t="s">
        <v>246</v>
      </c>
      <c r="H654" s="52">
        <v>45292</v>
      </c>
      <c r="I654" s="50">
        <v>45657</v>
      </c>
      <c r="J654" s="12"/>
      <c r="K654" s="13"/>
      <c r="L654" s="42"/>
      <c r="M654" s="14"/>
      <c r="N654" s="14"/>
      <c r="O654" s="14"/>
      <c r="P654" s="14"/>
      <c r="Q654" s="14"/>
    </row>
    <row r="655" spans="1:17" s="15" customFormat="1" ht="40.799999999999997" x14ac:dyDescent="0.25">
      <c r="A655" s="73"/>
      <c r="B655" s="10"/>
      <c r="C655" s="16">
        <v>301020039</v>
      </c>
      <c r="D655" s="131"/>
      <c r="E655" s="131"/>
      <c r="F655" s="27" t="s">
        <v>268</v>
      </c>
      <c r="G655" s="51" t="s">
        <v>228</v>
      </c>
      <c r="H655" s="52">
        <v>45292</v>
      </c>
      <c r="I655" s="50">
        <v>45657</v>
      </c>
      <c r="J655" s="12"/>
      <c r="K655" s="13"/>
      <c r="L655" s="42"/>
      <c r="M655" s="14"/>
      <c r="N655" s="14"/>
      <c r="O655" s="14"/>
      <c r="P655" s="14"/>
      <c r="Q655" s="14"/>
    </row>
    <row r="656" spans="1:17" s="15" customFormat="1" ht="40.799999999999997" x14ac:dyDescent="0.25">
      <c r="A656" s="73"/>
      <c r="B656" s="10"/>
      <c r="C656" s="16">
        <v>301020039</v>
      </c>
      <c r="D656" s="131"/>
      <c r="E656" s="131"/>
      <c r="F656" s="27" t="s">
        <v>269</v>
      </c>
      <c r="G656" s="51" t="s">
        <v>246</v>
      </c>
      <c r="H656" s="52">
        <v>45292</v>
      </c>
      <c r="I656" s="50">
        <v>45657</v>
      </c>
      <c r="J656" s="12"/>
      <c r="K656" s="13"/>
      <c r="L656" s="42"/>
      <c r="M656" s="14"/>
      <c r="N656" s="14"/>
      <c r="O656" s="14"/>
      <c r="P656" s="14"/>
      <c r="Q656" s="14"/>
    </row>
    <row r="657" spans="1:17" s="15" customFormat="1" ht="40.799999999999997" x14ac:dyDescent="0.25">
      <c r="A657" s="73"/>
      <c r="B657" s="10"/>
      <c r="C657" s="16">
        <v>301020039</v>
      </c>
      <c r="D657" s="131"/>
      <c r="E657" s="131"/>
      <c r="F657" s="27" t="s">
        <v>270</v>
      </c>
      <c r="G657" s="51" t="s">
        <v>228</v>
      </c>
      <c r="H657" s="52">
        <v>45292</v>
      </c>
      <c r="I657" s="50">
        <v>45657</v>
      </c>
      <c r="J657" s="12"/>
      <c r="K657" s="13"/>
      <c r="L657" s="42"/>
      <c r="M657" s="14"/>
      <c r="N657" s="14"/>
      <c r="O657" s="14"/>
      <c r="P657" s="14"/>
      <c r="Q657" s="14"/>
    </row>
    <row r="658" spans="1:17" s="15" customFormat="1" ht="40.799999999999997" x14ac:dyDescent="0.25">
      <c r="A658" s="73"/>
      <c r="B658" s="10"/>
      <c r="C658" s="16">
        <v>301020039</v>
      </c>
      <c r="D658" s="131"/>
      <c r="E658" s="131"/>
      <c r="F658" s="27" t="s">
        <v>271</v>
      </c>
      <c r="G658" s="51" t="s">
        <v>246</v>
      </c>
      <c r="H658" s="52">
        <v>45292</v>
      </c>
      <c r="I658" s="50">
        <v>45657</v>
      </c>
      <c r="J658" s="12"/>
      <c r="K658" s="13"/>
      <c r="L658" s="42"/>
      <c r="M658" s="14"/>
      <c r="N658" s="14"/>
      <c r="O658" s="14"/>
      <c r="P658" s="14"/>
      <c r="Q658" s="14"/>
    </row>
    <row r="659" spans="1:17" s="15" customFormat="1" ht="40.799999999999997" x14ac:dyDescent="0.25">
      <c r="A659" s="73"/>
      <c r="B659" s="10"/>
      <c r="C659" s="16">
        <v>301020039</v>
      </c>
      <c r="D659" s="131"/>
      <c r="E659" s="131"/>
      <c r="F659" s="27" t="s">
        <v>276</v>
      </c>
      <c r="G659" s="51" t="s">
        <v>228</v>
      </c>
      <c r="H659" s="52">
        <v>45292</v>
      </c>
      <c r="I659" s="50">
        <v>45657</v>
      </c>
      <c r="J659" s="12"/>
      <c r="K659" s="13"/>
      <c r="L659" s="42"/>
      <c r="M659" s="14"/>
      <c r="N659" s="14"/>
      <c r="O659" s="14"/>
      <c r="P659" s="14"/>
      <c r="Q659" s="14"/>
    </row>
    <row r="660" spans="1:17" s="15" customFormat="1" ht="40.799999999999997" x14ac:dyDescent="0.25">
      <c r="A660" s="73"/>
      <c r="B660" s="10"/>
      <c r="C660" s="16">
        <v>301020039</v>
      </c>
      <c r="D660" s="131"/>
      <c r="E660" s="131"/>
      <c r="F660" s="27" t="s">
        <v>277</v>
      </c>
      <c r="G660" s="51" t="s">
        <v>246</v>
      </c>
      <c r="H660" s="52">
        <v>45292</v>
      </c>
      <c r="I660" s="50">
        <v>45657</v>
      </c>
      <c r="J660" s="12"/>
      <c r="K660" s="13"/>
      <c r="L660" s="42"/>
      <c r="M660" s="14"/>
      <c r="N660" s="14"/>
      <c r="O660" s="14"/>
      <c r="P660" s="14"/>
      <c r="Q660" s="14"/>
    </row>
    <row r="661" spans="1:17" s="15" customFormat="1" ht="51" x14ac:dyDescent="0.25">
      <c r="A661" s="73"/>
      <c r="B661" s="10"/>
      <c r="C661" s="16">
        <v>301020039</v>
      </c>
      <c r="D661" s="131"/>
      <c r="E661" s="131"/>
      <c r="F661" s="27" t="s">
        <v>444</v>
      </c>
      <c r="G661" s="51" t="s">
        <v>55</v>
      </c>
      <c r="H661" s="52">
        <v>42736</v>
      </c>
      <c r="I661" s="49"/>
      <c r="J661" s="12"/>
      <c r="K661" s="13"/>
      <c r="L661" s="42"/>
      <c r="M661" s="14"/>
      <c r="N661" s="14"/>
      <c r="O661" s="14"/>
      <c r="P661" s="14"/>
      <c r="Q661" s="14"/>
    </row>
    <row r="662" spans="1:17" x14ac:dyDescent="0.2">
      <c r="A662" s="35"/>
      <c r="B662" s="19" t="s">
        <v>106</v>
      </c>
      <c r="C662" s="16">
        <v>301020039</v>
      </c>
      <c r="D662" s="25"/>
      <c r="E662" s="18"/>
      <c r="F662" s="18"/>
      <c r="G662" s="49"/>
      <c r="H662" s="49"/>
      <c r="I662" s="49"/>
      <c r="J662" s="20">
        <v>707</v>
      </c>
      <c r="K662" s="21">
        <v>1010220090</v>
      </c>
      <c r="L662" s="43">
        <v>110</v>
      </c>
      <c r="M662" s="24">
        <v>1954200</v>
      </c>
      <c r="N662" s="24">
        <v>1220900</v>
      </c>
      <c r="O662" s="24">
        <v>0</v>
      </c>
      <c r="P662" s="24">
        <v>0</v>
      </c>
      <c r="Q662" s="24">
        <v>0</v>
      </c>
    </row>
    <row r="663" spans="1:17" x14ac:dyDescent="0.2">
      <c r="A663" s="35"/>
      <c r="B663" s="19" t="s">
        <v>106</v>
      </c>
      <c r="C663" s="16">
        <v>301020039</v>
      </c>
      <c r="D663" s="25"/>
      <c r="E663" s="18"/>
      <c r="F663" s="18"/>
      <c r="G663" s="49"/>
      <c r="H663" s="49"/>
      <c r="I663" s="49"/>
      <c r="J663" s="20">
        <v>707</v>
      </c>
      <c r="K663" s="21">
        <v>1030220090</v>
      </c>
      <c r="L663" s="43">
        <v>110</v>
      </c>
      <c r="M663" s="24">
        <v>0</v>
      </c>
      <c r="N663" s="24">
        <v>0</v>
      </c>
      <c r="O663" s="23">
        <v>2279100</v>
      </c>
      <c r="P663" s="23">
        <v>0</v>
      </c>
      <c r="Q663" s="23">
        <v>0</v>
      </c>
    </row>
    <row r="664" spans="1:17" s="15" customFormat="1" ht="35.4" customHeight="1" x14ac:dyDescent="0.25">
      <c r="A664" s="73">
        <v>301000000</v>
      </c>
      <c r="B664" s="10"/>
      <c r="C664" s="11">
        <v>301020048</v>
      </c>
      <c r="D664" s="135" t="s">
        <v>2</v>
      </c>
      <c r="E664" s="135"/>
      <c r="F664" s="135"/>
      <c r="G664" s="55"/>
      <c r="H664" s="55"/>
      <c r="I664" s="55"/>
      <c r="J664" s="12"/>
      <c r="K664" s="13"/>
      <c r="L664" s="42"/>
      <c r="M664" s="14">
        <f t="shared" ref="M664:Q664" si="21">SUM(M700:M704)</f>
        <v>503900</v>
      </c>
      <c r="N664" s="14">
        <f t="shared" ref="N664" si="22">SUM(N700:N704)</f>
        <v>503900</v>
      </c>
      <c r="O664" s="14">
        <f t="shared" si="21"/>
        <v>588500</v>
      </c>
      <c r="P664" s="14">
        <f t="shared" si="21"/>
        <v>0</v>
      </c>
      <c r="Q664" s="14">
        <f t="shared" si="21"/>
        <v>0</v>
      </c>
    </row>
    <row r="665" spans="1:17" ht="40.799999999999997" x14ac:dyDescent="0.2">
      <c r="A665" s="35"/>
      <c r="B665" s="19"/>
      <c r="C665" s="16">
        <v>301020048</v>
      </c>
      <c r="D665" s="25"/>
      <c r="E665" s="18"/>
      <c r="F665" s="71" t="s">
        <v>229</v>
      </c>
      <c r="G665" s="51" t="s">
        <v>39</v>
      </c>
      <c r="H665" s="52">
        <v>45292</v>
      </c>
      <c r="I665" s="50">
        <v>45657</v>
      </c>
      <c r="J665" s="20"/>
      <c r="K665" s="21"/>
      <c r="L665" s="43"/>
      <c r="M665" s="24"/>
      <c r="N665" s="24"/>
      <c r="O665" s="23"/>
      <c r="P665" s="23"/>
      <c r="Q665" s="23"/>
    </row>
    <row r="666" spans="1:17" ht="51" x14ac:dyDescent="0.2">
      <c r="A666" s="35"/>
      <c r="B666" s="19"/>
      <c r="C666" s="16">
        <v>301020048</v>
      </c>
      <c r="D666" s="25"/>
      <c r="E666" s="18"/>
      <c r="F666" s="25" t="s">
        <v>238</v>
      </c>
      <c r="G666" s="49" t="s">
        <v>40</v>
      </c>
      <c r="H666" s="50">
        <v>45292</v>
      </c>
      <c r="I666" s="50">
        <v>45657</v>
      </c>
      <c r="J666" s="20"/>
      <c r="K666" s="21"/>
      <c r="L666" s="43"/>
      <c r="M666" s="24"/>
      <c r="N666" s="24"/>
      <c r="O666" s="23"/>
      <c r="P666" s="23"/>
      <c r="Q666" s="23"/>
    </row>
    <row r="667" spans="1:17" ht="51" x14ac:dyDescent="0.2">
      <c r="A667" s="35"/>
      <c r="B667" s="19"/>
      <c r="C667" s="16">
        <v>301020048</v>
      </c>
      <c r="D667" s="25"/>
      <c r="E667" s="18"/>
      <c r="F667" s="25" t="s">
        <v>239</v>
      </c>
      <c r="G667" s="49" t="s">
        <v>121</v>
      </c>
      <c r="H667" s="50">
        <v>45292</v>
      </c>
      <c r="I667" s="50">
        <v>45657</v>
      </c>
      <c r="J667" s="20"/>
      <c r="K667" s="21"/>
      <c r="L667" s="43"/>
      <c r="M667" s="24"/>
      <c r="N667" s="24"/>
      <c r="O667" s="23"/>
      <c r="P667" s="23"/>
      <c r="Q667" s="23"/>
    </row>
    <row r="668" spans="1:17" ht="40.799999999999997" x14ac:dyDescent="0.2">
      <c r="A668" s="35"/>
      <c r="B668" s="19"/>
      <c r="C668" s="16">
        <v>301020048</v>
      </c>
      <c r="D668" s="25"/>
      <c r="E668" s="18"/>
      <c r="F668" s="71" t="s">
        <v>548</v>
      </c>
      <c r="G668" s="51" t="s">
        <v>39</v>
      </c>
      <c r="H668" s="52">
        <v>45658</v>
      </c>
      <c r="I668" s="50">
        <v>46022</v>
      </c>
      <c r="J668" s="20"/>
      <c r="K668" s="21"/>
      <c r="L668" s="43"/>
      <c r="M668" s="24"/>
      <c r="N668" s="24"/>
      <c r="O668" s="23"/>
      <c r="P668" s="23"/>
      <c r="Q668" s="23"/>
    </row>
    <row r="669" spans="1:17" ht="30.6" x14ac:dyDescent="0.2">
      <c r="A669" s="35"/>
      <c r="B669" s="19"/>
      <c r="C669" s="16">
        <v>301020048</v>
      </c>
      <c r="D669" s="25"/>
      <c r="E669" s="18"/>
      <c r="F669" s="71" t="s">
        <v>547</v>
      </c>
      <c r="G669" s="51" t="s">
        <v>159</v>
      </c>
      <c r="H669" s="52">
        <v>45658</v>
      </c>
      <c r="I669" s="50">
        <v>46022</v>
      </c>
      <c r="J669" s="20"/>
      <c r="K669" s="21"/>
      <c r="L669" s="43"/>
      <c r="M669" s="24"/>
      <c r="N669" s="24"/>
      <c r="O669" s="23"/>
      <c r="P669" s="23"/>
      <c r="Q669" s="23"/>
    </row>
    <row r="670" spans="1:17" ht="30.6" x14ac:dyDescent="0.2">
      <c r="A670" s="35"/>
      <c r="B670" s="19"/>
      <c r="C670" s="16">
        <v>301020048</v>
      </c>
      <c r="D670" s="25"/>
      <c r="E670" s="18"/>
      <c r="F670" s="71" t="s">
        <v>234</v>
      </c>
      <c r="G670" s="51" t="s">
        <v>159</v>
      </c>
      <c r="H670" s="52">
        <v>45322</v>
      </c>
      <c r="I670" s="50"/>
      <c r="J670" s="20"/>
      <c r="K670" s="21"/>
      <c r="L670" s="43"/>
      <c r="M670" s="24"/>
      <c r="N670" s="24"/>
      <c r="O670" s="23"/>
      <c r="P670" s="23"/>
      <c r="Q670" s="23"/>
    </row>
    <row r="671" spans="1:17" ht="40.799999999999997" x14ac:dyDescent="0.2">
      <c r="A671" s="35"/>
      <c r="B671" s="19"/>
      <c r="C671" s="16">
        <v>301020048</v>
      </c>
      <c r="D671" s="25"/>
      <c r="E671" s="18"/>
      <c r="F671" s="25" t="s">
        <v>126</v>
      </c>
      <c r="G671" s="49" t="s">
        <v>153</v>
      </c>
      <c r="H671" s="50">
        <v>41640</v>
      </c>
      <c r="I671" s="49" t="s">
        <v>127</v>
      </c>
      <c r="J671" s="20"/>
      <c r="K671" s="21"/>
      <c r="L671" s="43"/>
      <c r="M671" s="24"/>
      <c r="N671" s="24"/>
      <c r="O671" s="23"/>
      <c r="P671" s="23"/>
      <c r="Q671" s="23"/>
    </row>
    <row r="672" spans="1:17" ht="30.6" x14ac:dyDescent="0.2">
      <c r="A672" s="35"/>
      <c r="B672" s="19"/>
      <c r="C672" s="16">
        <v>301020048</v>
      </c>
      <c r="D672" s="25"/>
      <c r="E672" s="18"/>
      <c r="F672" s="25" t="s">
        <v>237</v>
      </c>
      <c r="G672" s="49" t="s">
        <v>154</v>
      </c>
      <c r="H672" s="52">
        <v>45292</v>
      </c>
      <c r="I672" s="50">
        <v>45657</v>
      </c>
      <c r="J672" s="20"/>
      <c r="K672" s="21"/>
      <c r="L672" s="43"/>
      <c r="M672" s="24"/>
      <c r="N672" s="24"/>
      <c r="O672" s="23"/>
      <c r="P672" s="23"/>
      <c r="Q672" s="23"/>
    </row>
    <row r="673" spans="1:17" ht="20.399999999999999" x14ac:dyDescent="0.2">
      <c r="A673" s="35"/>
      <c r="B673" s="19"/>
      <c r="C673" s="16">
        <v>301020048</v>
      </c>
      <c r="D673" s="25"/>
      <c r="E673" s="18"/>
      <c r="F673" s="27" t="s">
        <v>144</v>
      </c>
      <c r="G673" s="51" t="s">
        <v>145</v>
      </c>
      <c r="H673" s="52">
        <v>44497</v>
      </c>
      <c r="I673" s="49"/>
      <c r="J673" s="20"/>
      <c r="K673" s="21"/>
      <c r="L673" s="43"/>
      <c r="M673" s="24"/>
      <c r="N673" s="24"/>
      <c r="O673" s="23"/>
      <c r="P673" s="23"/>
      <c r="Q673" s="23"/>
    </row>
    <row r="674" spans="1:17" ht="40.799999999999997" x14ac:dyDescent="0.2">
      <c r="A674" s="35"/>
      <c r="B674" s="19"/>
      <c r="C674" s="16">
        <v>301020048</v>
      </c>
      <c r="D674" s="25"/>
      <c r="E674" s="18"/>
      <c r="F674" s="113" t="s">
        <v>303</v>
      </c>
      <c r="G674" s="51" t="s">
        <v>118</v>
      </c>
      <c r="H674" s="52">
        <v>45292</v>
      </c>
      <c r="I674" s="50">
        <v>45657</v>
      </c>
      <c r="J674" s="20"/>
      <c r="K674" s="21"/>
      <c r="L674" s="43"/>
      <c r="M674" s="24"/>
      <c r="N674" s="24"/>
      <c r="O674" s="23"/>
      <c r="P674" s="23"/>
      <c r="Q674" s="23"/>
    </row>
    <row r="675" spans="1:17" ht="40.799999999999997" x14ac:dyDescent="0.2">
      <c r="A675" s="35"/>
      <c r="B675" s="19"/>
      <c r="C675" s="16">
        <v>301020048</v>
      </c>
      <c r="D675" s="25"/>
      <c r="E675" s="18"/>
      <c r="F675" s="112" t="s">
        <v>257</v>
      </c>
      <c r="G675" s="69" t="s">
        <v>39</v>
      </c>
      <c r="H675" s="52">
        <v>45292</v>
      </c>
      <c r="I675" s="50">
        <v>45657</v>
      </c>
      <c r="J675" s="20"/>
      <c r="K675" s="21"/>
      <c r="L675" s="43"/>
      <c r="M675" s="24"/>
      <c r="N675" s="24"/>
      <c r="O675" s="23"/>
      <c r="P675" s="23"/>
      <c r="Q675" s="23"/>
    </row>
    <row r="676" spans="1:17" ht="40.799999999999997" x14ac:dyDescent="0.2">
      <c r="A676" s="35"/>
      <c r="B676" s="19"/>
      <c r="C676" s="16">
        <v>301020048</v>
      </c>
      <c r="D676" s="25"/>
      <c r="E676" s="18"/>
      <c r="F676" s="112" t="s">
        <v>255</v>
      </c>
      <c r="G676" s="69" t="s">
        <v>43</v>
      </c>
      <c r="H676" s="52">
        <v>45292</v>
      </c>
      <c r="I676" s="50">
        <v>45657</v>
      </c>
      <c r="J676" s="20"/>
      <c r="K676" s="21"/>
      <c r="L676" s="43"/>
      <c r="M676" s="24"/>
      <c r="N676" s="24"/>
      <c r="O676" s="23"/>
      <c r="P676" s="23"/>
      <c r="Q676" s="23"/>
    </row>
    <row r="677" spans="1:17" ht="40.799999999999997" x14ac:dyDescent="0.2">
      <c r="A677" s="35"/>
      <c r="B677" s="19"/>
      <c r="C677" s="16">
        <v>301020048</v>
      </c>
      <c r="D677" s="25"/>
      <c r="E677" s="18"/>
      <c r="F677" s="71" t="s">
        <v>256</v>
      </c>
      <c r="G677" s="69" t="s">
        <v>118</v>
      </c>
      <c r="H677" s="52">
        <v>45292</v>
      </c>
      <c r="I677" s="50">
        <v>45657</v>
      </c>
      <c r="J677" s="20"/>
      <c r="K677" s="21"/>
      <c r="L677" s="43"/>
      <c r="M677" s="24"/>
      <c r="N677" s="24"/>
      <c r="O677" s="23"/>
      <c r="P677" s="23"/>
      <c r="Q677" s="23"/>
    </row>
    <row r="678" spans="1:17" ht="40.799999999999997" x14ac:dyDescent="0.2">
      <c r="A678" s="35"/>
      <c r="B678" s="19"/>
      <c r="C678" s="16">
        <v>301020048</v>
      </c>
      <c r="D678" s="25"/>
      <c r="E678" s="18"/>
      <c r="F678" s="70" t="s">
        <v>266</v>
      </c>
      <c r="G678" s="51" t="s">
        <v>39</v>
      </c>
      <c r="H678" s="52">
        <v>45292</v>
      </c>
      <c r="I678" s="50">
        <v>45657</v>
      </c>
      <c r="J678" s="20"/>
      <c r="K678" s="21"/>
      <c r="L678" s="43"/>
      <c r="M678" s="24"/>
      <c r="N678" s="24"/>
      <c r="O678" s="23"/>
      <c r="P678" s="23"/>
      <c r="Q678" s="23"/>
    </row>
    <row r="679" spans="1:17" ht="40.799999999999997" x14ac:dyDescent="0.2">
      <c r="A679" s="35"/>
      <c r="B679" s="19"/>
      <c r="C679" s="16">
        <v>301020048</v>
      </c>
      <c r="D679" s="25"/>
      <c r="E679" s="18"/>
      <c r="F679" s="70" t="s">
        <v>267</v>
      </c>
      <c r="G679" s="51" t="s">
        <v>142</v>
      </c>
      <c r="H679" s="52">
        <v>45292</v>
      </c>
      <c r="I679" s="50">
        <v>45657</v>
      </c>
      <c r="J679" s="20"/>
      <c r="K679" s="21"/>
      <c r="L679" s="43"/>
      <c r="M679" s="24"/>
      <c r="N679" s="24"/>
      <c r="O679" s="23"/>
      <c r="P679" s="23"/>
      <c r="Q679" s="23"/>
    </row>
    <row r="680" spans="1:17" ht="40.799999999999997" x14ac:dyDescent="0.2">
      <c r="A680" s="35"/>
      <c r="B680" s="19"/>
      <c r="C680" s="16">
        <v>301020048</v>
      </c>
      <c r="D680" s="25"/>
      <c r="E680" s="18"/>
      <c r="F680" s="71" t="s">
        <v>275</v>
      </c>
      <c r="G680" s="51" t="s">
        <v>39</v>
      </c>
      <c r="H680" s="52">
        <v>45292</v>
      </c>
      <c r="I680" s="50">
        <v>45657</v>
      </c>
      <c r="J680" s="20"/>
      <c r="K680" s="21"/>
      <c r="L680" s="43"/>
      <c r="M680" s="24"/>
      <c r="N680" s="24"/>
      <c r="O680" s="23"/>
      <c r="P680" s="23"/>
      <c r="Q680" s="23"/>
    </row>
    <row r="681" spans="1:17" ht="40.799999999999997" x14ac:dyDescent="0.2">
      <c r="A681" s="35"/>
      <c r="B681" s="19"/>
      <c r="C681" s="16">
        <v>301020048</v>
      </c>
      <c r="D681" s="25"/>
      <c r="E681" s="18"/>
      <c r="F681" s="71" t="s">
        <v>274</v>
      </c>
      <c r="G681" s="51" t="s">
        <v>143</v>
      </c>
      <c r="H681" s="52">
        <v>45292</v>
      </c>
      <c r="I681" s="50">
        <v>45657</v>
      </c>
      <c r="J681" s="20"/>
      <c r="K681" s="21"/>
      <c r="L681" s="43"/>
      <c r="M681" s="24"/>
      <c r="N681" s="24"/>
      <c r="O681" s="23"/>
      <c r="P681" s="23"/>
      <c r="Q681" s="23"/>
    </row>
    <row r="682" spans="1:17" ht="40.799999999999997" x14ac:dyDescent="0.2">
      <c r="A682" s="35"/>
      <c r="B682" s="19"/>
      <c r="C682" s="16">
        <v>301020048</v>
      </c>
      <c r="D682" s="25"/>
      <c r="E682" s="18"/>
      <c r="F682" s="71" t="s">
        <v>273</v>
      </c>
      <c r="G682" s="51" t="s">
        <v>39</v>
      </c>
      <c r="H682" s="52">
        <v>45292</v>
      </c>
      <c r="I682" s="50">
        <v>45657</v>
      </c>
      <c r="J682" s="20"/>
      <c r="K682" s="21"/>
      <c r="L682" s="43"/>
      <c r="M682" s="24"/>
      <c r="N682" s="24"/>
      <c r="O682" s="23"/>
      <c r="P682" s="23"/>
      <c r="Q682" s="23"/>
    </row>
    <row r="683" spans="1:17" ht="40.799999999999997" x14ac:dyDescent="0.2">
      <c r="A683" s="35"/>
      <c r="B683" s="19"/>
      <c r="C683" s="16">
        <v>301020048</v>
      </c>
      <c r="D683" s="25"/>
      <c r="E683" s="18"/>
      <c r="F683" s="71" t="s">
        <v>272</v>
      </c>
      <c r="G683" s="51" t="s">
        <v>143</v>
      </c>
      <c r="H683" s="52">
        <v>45292</v>
      </c>
      <c r="I683" s="50">
        <v>45657</v>
      </c>
      <c r="J683" s="20"/>
      <c r="K683" s="21"/>
      <c r="L683" s="43"/>
      <c r="M683" s="24"/>
      <c r="N683" s="24"/>
      <c r="O683" s="23"/>
      <c r="P683" s="23"/>
      <c r="Q683" s="23"/>
    </row>
    <row r="684" spans="1:17" ht="40.799999999999997" x14ac:dyDescent="0.2">
      <c r="A684" s="35"/>
      <c r="B684" s="19"/>
      <c r="C684" s="16">
        <v>301020048</v>
      </c>
      <c r="D684" s="25"/>
      <c r="E684" s="18"/>
      <c r="F684" s="71" t="s">
        <v>264</v>
      </c>
      <c r="G684" s="51" t="s">
        <v>118</v>
      </c>
      <c r="H684" s="52">
        <v>45292</v>
      </c>
      <c r="I684" s="50">
        <v>45657</v>
      </c>
      <c r="J684" s="20"/>
      <c r="K684" s="21"/>
      <c r="L684" s="43"/>
      <c r="M684" s="24"/>
      <c r="N684" s="24"/>
      <c r="O684" s="23"/>
      <c r="P684" s="23"/>
      <c r="Q684" s="23"/>
    </row>
    <row r="685" spans="1:17" ht="40.799999999999997" x14ac:dyDescent="0.2">
      <c r="A685" s="35"/>
      <c r="B685" s="19"/>
      <c r="C685" s="16">
        <v>301020048</v>
      </c>
      <c r="D685" s="25"/>
      <c r="E685" s="18"/>
      <c r="F685" s="71" t="s">
        <v>265</v>
      </c>
      <c r="G685" s="51" t="s">
        <v>119</v>
      </c>
      <c r="H685" s="52">
        <v>45292</v>
      </c>
      <c r="I685" s="50">
        <v>45657</v>
      </c>
      <c r="J685" s="20"/>
      <c r="K685" s="21"/>
      <c r="L685" s="43"/>
      <c r="M685" s="24"/>
      <c r="N685" s="24"/>
      <c r="O685" s="23"/>
      <c r="P685" s="23"/>
      <c r="Q685" s="23"/>
    </row>
    <row r="686" spans="1:17" ht="40.799999999999997" x14ac:dyDescent="0.2">
      <c r="A686" s="35"/>
      <c r="B686" s="19"/>
      <c r="C686" s="16">
        <v>301020048</v>
      </c>
      <c r="D686" s="25"/>
      <c r="E686" s="18"/>
      <c r="F686" s="71" t="s">
        <v>262</v>
      </c>
      <c r="G686" s="51" t="s">
        <v>118</v>
      </c>
      <c r="H686" s="52">
        <v>45292</v>
      </c>
      <c r="I686" s="50">
        <v>45657</v>
      </c>
      <c r="J686" s="20"/>
      <c r="K686" s="21"/>
      <c r="L686" s="43"/>
      <c r="M686" s="24"/>
      <c r="N686" s="24"/>
      <c r="O686" s="23"/>
      <c r="P686" s="23"/>
      <c r="Q686" s="23"/>
    </row>
    <row r="687" spans="1:17" ht="40.799999999999997" x14ac:dyDescent="0.2">
      <c r="A687" s="35"/>
      <c r="B687" s="19"/>
      <c r="C687" s="16">
        <v>301020048</v>
      </c>
      <c r="D687" s="25"/>
      <c r="E687" s="18"/>
      <c r="F687" s="71" t="s">
        <v>263</v>
      </c>
      <c r="G687" s="51" t="s">
        <v>118</v>
      </c>
      <c r="H687" s="52">
        <v>45292</v>
      </c>
      <c r="I687" s="50">
        <v>45657</v>
      </c>
      <c r="J687" s="20"/>
      <c r="K687" s="21"/>
      <c r="L687" s="43"/>
      <c r="M687" s="24"/>
      <c r="N687" s="24"/>
      <c r="O687" s="23"/>
      <c r="P687" s="23"/>
      <c r="Q687" s="23"/>
    </row>
    <row r="688" spans="1:17" ht="40.799999999999997" x14ac:dyDescent="0.2">
      <c r="A688" s="35"/>
      <c r="B688" s="19"/>
      <c r="C688" s="16">
        <v>301020048</v>
      </c>
      <c r="D688" s="25"/>
      <c r="E688" s="18"/>
      <c r="F688" s="71" t="s">
        <v>242</v>
      </c>
      <c r="G688" s="69" t="s">
        <v>141</v>
      </c>
      <c r="H688" s="52">
        <v>45292</v>
      </c>
      <c r="I688" s="50">
        <v>45657</v>
      </c>
      <c r="J688" s="20"/>
      <c r="K688" s="21"/>
      <c r="L688" s="43"/>
      <c r="M688" s="24"/>
      <c r="N688" s="24"/>
      <c r="O688" s="23"/>
      <c r="P688" s="23"/>
      <c r="Q688" s="23"/>
    </row>
    <row r="689" spans="1:17" ht="40.799999999999997" x14ac:dyDescent="0.2">
      <c r="A689" s="35"/>
      <c r="B689" s="19"/>
      <c r="C689" s="16">
        <v>301020048</v>
      </c>
      <c r="D689" s="25"/>
      <c r="E689" s="18"/>
      <c r="F689" s="71" t="s">
        <v>304</v>
      </c>
      <c r="G689" s="69" t="s">
        <v>43</v>
      </c>
      <c r="H689" s="52">
        <v>45292</v>
      </c>
      <c r="I689" s="50">
        <v>45657</v>
      </c>
      <c r="J689" s="20"/>
      <c r="K689" s="21"/>
      <c r="L689" s="43"/>
      <c r="M689" s="24"/>
      <c r="N689" s="24"/>
      <c r="O689" s="23"/>
      <c r="P689" s="23"/>
      <c r="Q689" s="23"/>
    </row>
    <row r="690" spans="1:17" ht="40.799999999999997" x14ac:dyDescent="0.2">
      <c r="A690" s="35"/>
      <c r="B690" s="19"/>
      <c r="C690" s="16">
        <v>301020048</v>
      </c>
      <c r="D690" s="25"/>
      <c r="E690" s="18"/>
      <c r="F690" s="71" t="s">
        <v>122</v>
      </c>
      <c r="G690" s="69" t="s">
        <v>118</v>
      </c>
      <c r="H690" s="52">
        <v>41640</v>
      </c>
      <c r="I690" s="50">
        <v>401768</v>
      </c>
      <c r="J690" s="20"/>
      <c r="K690" s="21"/>
      <c r="L690" s="43"/>
      <c r="M690" s="24"/>
      <c r="N690" s="24"/>
      <c r="O690" s="23"/>
      <c r="P690" s="23"/>
      <c r="Q690" s="23"/>
    </row>
    <row r="691" spans="1:17" ht="40.799999999999997" x14ac:dyDescent="0.2">
      <c r="A691" s="35"/>
      <c r="B691" s="19"/>
      <c r="C691" s="16">
        <v>301020048</v>
      </c>
      <c r="D691" s="25"/>
      <c r="E691" s="18"/>
      <c r="F691" s="71" t="s">
        <v>247</v>
      </c>
      <c r="G691" s="69" t="s">
        <v>43</v>
      </c>
      <c r="H691" s="52">
        <v>45292</v>
      </c>
      <c r="I691" s="50">
        <v>45657</v>
      </c>
      <c r="J691" s="20"/>
      <c r="K691" s="21"/>
      <c r="L691" s="43"/>
      <c r="M691" s="24"/>
      <c r="N691" s="24"/>
      <c r="O691" s="23"/>
      <c r="P691" s="23"/>
      <c r="Q691" s="23"/>
    </row>
    <row r="692" spans="1:17" ht="40.799999999999997" x14ac:dyDescent="0.2">
      <c r="A692" s="35"/>
      <c r="B692" s="19"/>
      <c r="C692" s="16">
        <v>301020048</v>
      </c>
      <c r="D692" s="25"/>
      <c r="E692" s="18"/>
      <c r="F692" s="71" t="s">
        <v>280</v>
      </c>
      <c r="G692" s="69" t="s">
        <v>118</v>
      </c>
      <c r="H692" s="52">
        <v>45292</v>
      </c>
      <c r="I692" s="50">
        <v>45657</v>
      </c>
      <c r="J692" s="20"/>
      <c r="K692" s="21"/>
      <c r="L692" s="43"/>
      <c r="M692" s="24"/>
      <c r="N692" s="24"/>
      <c r="O692" s="23"/>
      <c r="P692" s="23"/>
      <c r="Q692" s="23"/>
    </row>
    <row r="693" spans="1:17" ht="40.799999999999997" x14ac:dyDescent="0.2">
      <c r="A693" s="35"/>
      <c r="B693" s="19"/>
      <c r="C693" s="16">
        <v>301020048</v>
      </c>
      <c r="D693" s="25"/>
      <c r="E693" s="18"/>
      <c r="F693" s="71" t="s">
        <v>281</v>
      </c>
      <c r="G693" s="69" t="s">
        <v>119</v>
      </c>
      <c r="H693" s="52">
        <v>45292</v>
      </c>
      <c r="I693" s="50">
        <v>45657</v>
      </c>
      <c r="J693" s="20"/>
      <c r="K693" s="21"/>
      <c r="L693" s="43"/>
      <c r="M693" s="24"/>
      <c r="N693" s="24"/>
      <c r="O693" s="23"/>
      <c r="P693" s="23"/>
      <c r="Q693" s="23"/>
    </row>
    <row r="694" spans="1:17" ht="40.799999999999997" x14ac:dyDescent="0.2">
      <c r="A694" s="35"/>
      <c r="B694" s="19"/>
      <c r="C694" s="16">
        <v>301020048</v>
      </c>
      <c r="D694" s="25"/>
      <c r="E694" s="18"/>
      <c r="F694" s="71" t="s">
        <v>278</v>
      </c>
      <c r="G694" s="69" t="s">
        <v>118</v>
      </c>
      <c r="H694" s="52">
        <v>45292</v>
      </c>
      <c r="I694" s="50">
        <v>45657</v>
      </c>
      <c r="J694" s="20"/>
      <c r="K694" s="21"/>
      <c r="L694" s="43"/>
      <c r="M694" s="24"/>
      <c r="N694" s="24"/>
      <c r="O694" s="23"/>
      <c r="P694" s="23"/>
      <c r="Q694" s="23"/>
    </row>
    <row r="695" spans="1:17" ht="40.799999999999997" x14ac:dyDescent="0.2">
      <c r="A695" s="35"/>
      <c r="B695" s="19"/>
      <c r="C695" s="16">
        <v>301020048</v>
      </c>
      <c r="D695" s="25"/>
      <c r="E695" s="18"/>
      <c r="F695" s="71" t="s">
        <v>279</v>
      </c>
      <c r="G695" s="69" t="s">
        <v>118</v>
      </c>
      <c r="H695" s="52">
        <v>45292</v>
      </c>
      <c r="I695" s="50">
        <v>45657</v>
      </c>
      <c r="J695" s="20"/>
      <c r="K695" s="21"/>
      <c r="L695" s="43"/>
      <c r="M695" s="24"/>
      <c r="N695" s="24"/>
      <c r="O695" s="23"/>
      <c r="P695" s="23"/>
      <c r="Q695" s="23"/>
    </row>
    <row r="696" spans="1:17" ht="40.799999999999997" x14ac:dyDescent="0.2">
      <c r="A696" s="35"/>
      <c r="B696" s="19"/>
      <c r="C696" s="16">
        <v>301020048</v>
      </c>
      <c r="D696" s="25"/>
      <c r="E696" s="18"/>
      <c r="F696" s="71" t="s">
        <v>248</v>
      </c>
      <c r="G696" s="69" t="s">
        <v>118</v>
      </c>
      <c r="H696" s="52">
        <v>45292</v>
      </c>
      <c r="I696" s="50">
        <v>45657</v>
      </c>
      <c r="J696" s="20"/>
      <c r="K696" s="21"/>
      <c r="L696" s="43"/>
      <c r="M696" s="24"/>
      <c r="N696" s="24"/>
      <c r="O696" s="23"/>
      <c r="P696" s="23"/>
      <c r="Q696" s="23"/>
    </row>
    <row r="697" spans="1:17" ht="40.799999999999997" x14ac:dyDescent="0.2">
      <c r="A697" s="35"/>
      <c r="B697" s="19"/>
      <c r="C697" s="16">
        <v>301020048</v>
      </c>
      <c r="D697" s="25"/>
      <c r="E697" s="18"/>
      <c r="F697" s="71" t="s">
        <v>249</v>
      </c>
      <c r="G697" s="69" t="s">
        <v>39</v>
      </c>
      <c r="H697" s="52">
        <v>45292</v>
      </c>
      <c r="I697" s="50">
        <v>45657</v>
      </c>
      <c r="J697" s="20"/>
      <c r="K697" s="21"/>
      <c r="L697" s="43"/>
      <c r="M697" s="24"/>
      <c r="N697" s="24"/>
      <c r="O697" s="23"/>
      <c r="P697" s="23"/>
      <c r="Q697" s="23"/>
    </row>
    <row r="698" spans="1:17" ht="40.799999999999997" x14ac:dyDescent="0.2">
      <c r="A698" s="35"/>
      <c r="B698" s="19"/>
      <c r="C698" s="16">
        <v>301020048</v>
      </c>
      <c r="D698" s="25"/>
      <c r="E698" s="18"/>
      <c r="F698" s="71" t="s">
        <v>250</v>
      </c>
      <c r="G698" s="69" t="s">
        <v>118</v>
      </c>
      <c r="H698" s="52">
        <v>45292</v>
      </c>
      <c r="I698" s="50">
        <v>45657</v>
      </c>
      <c r="J698" s="20"/>
      <c r="K698" s="21"/>
      <c r="L698" s="43"/>
      <c r="M698" s="24"/>
      <c r="N698" s="24"/>
      <c r="O698" s="23"/>
      <c r="P698" s="23"/>
      <c r="Q698" s="23"/>
    </row>
    <row r="699" spans="1:17" ht="40.799999999999997" x14ac:dyDescent="0.2">
      <c r="A699" s="35"/>
      <c r="B699" s="19"/>
      <c r="C699" s="16">
        <v>301020048</v>
      </c>
      <c r="D699" s="25"/>
      <c r="E699" s="18"/>
      <c r="F699" s="71" t="s">
        <v>251</v>
      </c>
      <c r="G699" s="69" t="s">
        <v>118</v>
      </c>
      <c r="H699" s="52">
        <v>45292</v>
      </c>
      <c r="I699" s="50">
        <v>45657</v>
      </c>
      <c r="J699" s="20"/>
      <c r="K699" s="21"/>
      <c r="L699" s="43"/>
      <c r="M699" s="24"/>
      <c r="N699" s="24"/>
      <c r="O699" s="23"/>
      <c r="P699" s="23"/>
      <c r="Q699" s="23"/>
    </row>
    <row r="700" spans="1:17" x14ac:dyDescent="0.2">
      <c r="A700" s="35"/>
      <c r="B700" s="19" t="s">
        <v>99</v>
      </c>
      <c r="C700" s="16">
        <v>301020048</v>
      </c>
      <c r="D700" s="25"/>
      <c r="E700" s="18"/>
      <c r="F700" s="71"/>
      <c r="G700" s="69"/>
      <c r="H700" s="52"/>
      <c r="I700" s="50"/>
      <c r="J700" s="20">
        <v>104</v>
      </c>
      <c r="K700" s="21">
        <v>7210020040</v>
      </c>
      <c r="L700" s="43">
        <v>120</v>
      </c>
      <c r="M700" s="24">
        <v>178600</v>
      </c>
      <c r="N700" s="24">
        <v>178600</v>
      </c>
      <c r="O700" s="23">
        <v>192800</v>
      </c>
      <c r="P700" s="23">
        <v>0</v>
      </c>
      <c r="Q700" s="23">
        <v>0</v>
      </c>
    </row>
    <row r="701" spans="1:17" x14ac:dyDescent="0.2">
      <c r="A701" s="35"/>
      <c r="B701" s="19" t="s">
        <v>98</v>
      </c>
      <c r="C701" s="16">
        <v>301020048</v>
      </c>
      <c r="D701" s="25"/>
      <c r="E701" s="18"/>
      <c r="F701" s="71"/>
      <c r="G701" s="69"/>
      <c r="H701" s="52"/>
      <c r="I701" s="50"/>
      <c r="J701" s="20">
        <v>106</v>
      </c>
      <c r="K701" s="21">
        <v>7510020070</v>
      </c>
      <c r="L701" s="43">
        <v>120</v>
      </c>
      <c r="M701" s="24">
        <v>42100</v>
      </c>
      <c r="N701" s="24">
        <v>42100</v>
      </c>
      <c r="O701" s="23">
        <v>75200</v>
      </c>
      <c r="P701" s="23">
        <v>0</v>
      </c>
      <c r="Q701" s="23">
        <v>0</v>
      </c>
    </row>
    <row r="702" spans="1:17" x14ac:dyDescent="0.2">
      <c r="A702" s="35"/>
      <c r="B702" s="19" t="s">
        <v>125</v>
      </c>
      <c r="C702" s="16">
        <v>301020048</v>
      </c>
      <c r="D702" s="25"/>
      <c r="E702" s="18"/>
      <c r="F702" s="18"/>
      <c r="G702" s="49"/>
      <c r="H702" s="49"/>
      <c r="I702" s="50"/>
      <c r="J702" s="20">
        <v>106</v>
      </c>
      <c r="K702" s="21">
        <v>7620020020</v>
      </c>
      <c r="L702" s="43">
        <v>120</v>
      </c>
      <c r="M702" s="24">
        <v>113600</v>
      </c>
      <c r="N702" s="24">
        <v>113600</v>
      </c>
      <c r="O702" s="23">
        <v>166500</v>
      </c>
      <c r="P702" s="23">
        <v>0</v>
      </c>
      <c r="Q702" s="23">
        <v>0</v>
      </c>
    </row>
    <row r="703" spans="1:17" x14ac:dyDescent="0.2">
      <c r="A703" s="35"/>
      <c r="B703" s="19" t="s">
        <v>125</v>
      </c>
      <c r="C703" s="16">
        <v>301020048</v>
      </c>
      <c r="D703" s="25"/>
      <c r="E703" s="18"/>
      <c r="F703" s="18"/>
      <c r="G703" s="49"/>
      <c r="H703" s="49"/>
      <c r="I703" s="50"/>
      <c r="J703" s="20">
        <v>106</v>
      </c>
      <c r="K703" s="21">
        <v>7620020020</v>
      </c>
      <c r="L703" s="43">
        <v>240</v>
      </c>
      <c r="M703" s="24">
        <v>164600</v>
      </c>
      <c r="N703" s="24">
        <v>164600</v>
      </c>
      <c r="O703" s="23">
        <v>149000</v>
      </c>
      <c r="P703" s="23">
        <v>0</v>
      </c>
      <c r="Q703" s="23">
        <v>0</v>
      </c>
    </row>
    <row r="704" spans="1:17" x14ac:dyDescent="0.2">
      <c r="A704" s="35"/>
      <c r="B704" s="19" t="s">
        <v>125</v>
      </c>
      <c r="C704" s="16">
        <v>301020048</v>
      </c>
      <c r="D704" s="25"/>
      <c r="E704" s="18"/>
      <c r="F704" s="18"/>
      <c r="G704" s="49"/>
      <c r="H704" s="49"/>
      <c r="I704" s="50"/>
      <c r="J704" s="20">
        <v>106</v>
      </c>
      <c r="K704" s="21">
        <v>7620020020</v>
      </c>
      <c r="L704" s="43">
        <v>850</v>
      </c>
      <c r="M704" s="24">
        <v>5000</v>
      </c>
      <c r="N704" s="24">
        <v>5000</v>
      </c>
      <c r="O704" s="23">
        <v>5000</v>
      </c>
      <c r="P704" s="23">
        <v>0</v>
      </c>
      <c r="Q704" s="23">
        <v>0</v>
      </c>
    </row>
    <row r="705" spans="1:17" s="15" customFormat="1" ht="34.200000000000003" customHeight="1" x14ac:dyDescent="0.25">
      <c r="A705" s="73">
        <v>301000000</v>
      </c>
      <c r="B705" s="10"/>
      <c r="C705" s="11">
        <v>301020049</v>
      </c>
      <c r="D705" s="135" t="s">
        <v>1</v>
      </c>
      <c r="E705" s="135"/>
      <c r="F705" s="135"/>
      <c r="G705" s="55"/>
      <c r="H705" s="55"/>
      <c r="I705" s="55"/>
      <c r="J705" s="12"/>
      <c r="K705" s="13"/>
      <c r="L705" s="42"/>
      <c r="M705" s="14">
        <f t="shared" ref="M705:Q705" si="23">SUM(M741:M743)</f>
        <v>1011400</v>
      </c>
      <c r="N705" s="14">
        <f t="shared" ref="N705" si="24">SUM(N741:N743)</f>
        <v>1011400</v>
      </c>
      <c r="O705" s="14">
        <f t="shared" si="23"/>
        <v>1206900</v>
      </c>
      <c r="P705" s="14">
        <f t="shared" si="23"/>
        <v>0</v>
      </c>
      <c r="Q705" s="14">
        <f t="shared" si="23"/>
        <v>0</v>
      </c>
    </row>
    <row r="706" spans="1:17" ht="40.799999999999997" x14ac:dyDescent="0.2">
      <c r="A706" s="35"/>
      <c r="B706" s="19"/>
      <c r="C706" s="16">
        <v>301020049</v>
      </c>
      <c r="D706" s="25"/>
      <c r="E706" s="18"/>
      <c r="F706" s="71" t="s">
        <v>548</v>
      </c>
      <c r="G706" s="51" t="s">
        <v>39</v>
      </c>
      <c r="H706" s="52">
        <v>45658</v>
      </c>
      <c r="I706" s="50">
        <v>46022</v>
      </c>
      <c r="J706" s="20"/>
      <c r="K706" s="21"/>
      <c r="L706" s="43"/>
      <c r="M706" s="24"/>
      <c r="N706" s="24"/>
      <c r="O706" s="23"/>
      <c r="P706" s="23"/>
      <c r="Q706" s="23"/>
    </row>
    <row r="707" spans="1:17" ht="40.799999999999997" x14ac:dyDescent="0.2">
      <c r="A707" s="35"/>
      <c r="B707" s="19"/>
      <c r="C707" s="16">
        <v>301020049</v>
      </c>
      <c r="D707" s="25"/>
      <c r="E707" s="18"/>
      <c r="F707" s="71" t="s">
        <v>478</v>
      </c>
      <c r="G707" s="51" t="s">
        <v>39</v>
      </c>
      <c r="H707" s="52">
        <v>45292</v>
      </c>
      <c r="I707" s="50">
        <v>45657</v>
      </c>
      <c r="J707" s="20"/>
      <c r="K707" s="21"/>
      <c r="L707" s="43"/>
      <c r="M707" s="24"/>
      <c r="N707" s="24"/>
      <c r="O707" s="23"/>
      <c r="P707" s="23"/>
      <c r="Q707" s="23"/>
    </row>
    <row r="708" spans="1:17" ht="51" x14ac:dyDescent="0.2">
      <c r="A708" s="35"/>
      <c r="B708" s="19"/>
      <c r="C708" s="16">
        <v>301020049</v>
      </c>
      <c r="D708" s="25"/>
      <c r="E708" s="18"/>
      <c r="F708" s="25" t="s">
        <v>238</v>
      </c>
      <c r="G708" s="49" t="s">
        <v>40</v>
      </c>
      <c r="H708" s="50">
        <v>45292</v>
      </c>
      <c r="I708" s="50">
        <v>45657</v>
      </c>
      <c r="J708" s="20"/>
      <c r="K708" s="21"/>
      <c r="L708" s="43"/>
      <c r="M708" s="24"/>
      <c r="N708" s="24"/>
      <c r="O708" s="23"/>
      <c r="P708" s="23"/>
      <c r="Q708" s="23"/>
    </row>
    <row r="709" spans="1:17" ht="51" x14ac:dyDescent="0.2">
      <c r="A709" s="35"/>
      <c r="B709" s="19"/>
      <c r="C709" s="16">
        <v>301020049</v>
      </c>
      <c r="D709" s="25"/>
      <c r="E709" s="18"/>
      <c r="F709" s="25" t="s">
        <v>239</v>
      </c>
      <c r="G709" s="49" t="s">
        <v>121</v>
      </c>
      <c r="H709" s="50">
        <v>45292</v>
      </c>
      <c r="I709" s="50">
        <v>45657</v>
      </c>
      <c r="J709" s="20"/>
      <c r="K709" s="21"/>
      <c r="L709" s="43"/>
      <c r="M709" s="24"/>
      <c r="N709" s="24"/>
      <c r="O709" s="23"/>
      <c r="P709" s="23"/>
      <c r="Q709" s="23"/>
    </row>
    <row r="710" spans="1:17" ht="30.6" x14ac:dyDescent="0.2">
      <c r="A710" s="35"/>
      <c r="B710" s="19"/>
      <c r="C710" s="16">
        <v>301020049</v>
      </c>
      <c r="D710" s="25"/>
      <c r="E710" s="18"/>
      <c r="F710" s="71" t="s">
        <v>547</v>
      </c>
      <c r="G710" s="51" t="s">
        <v>159</v>
      </c>
      <c r="H710" s="52">
        <v>45658</v>
      </c>
      <c r="I710" s="50">
        <v>46022</v>
      </c>
      <c r="J710" s="20"/>
      <c r="K710" s="21"/>
      <c r="L710" s="43"/>
      <c r="M710" s="24"/>
      <c r="N710" s="24"/>
      <c r="O710" s="23"/>
      <c r="P710" s="23"/>
      <c r="Q710" s="23"/>
    </row>
    <row r="711" spans="1:17" ht="30.6" x14ac:dyDescent="0.2">
      <c r="A711" s="35"/>
      <c r="B711" s="19"/>
      <c r="C711" s="16">
        <v>301020049</v>
      </c>
      <c r="D711" s="25"/>
      <c r="E711" s="18"/>
      <c r="F711" s="71" t="s">
        <v>479</v>
      </c>
      <c r="G711" s="51" t="s">
        <v>159</v>
      </c>
      <c r="H711" s="52">
        <v>45322</v>
      </c>
      <c r="I711" s="50"/>
      <c r="J711" s="20"/>
      <c r="K711" s="21"/>
      <c r="L711" s="43"/>
      <c r="M711" s="24"/>
      <c r="N711" s="24"/>
      <c r="O711" s="23"/>
      <c r="P711" s="23"/>
      <c r="Q711" s="23"/>
    </row>
    <row r="712" spans="1:17" ht="40.799999999999997" x14ac:dyDescent="0.2">
      <c r="A712" s="35"/>
      <c r="B712" s="19"/>
      <c r="C712" s="16">
        <v>301020049</v>
      </c>
      <c r="D712" s="25"/>
      <c r="E712" s="18"/>
      <c r="F712" s="25" t="s">
        <v>126</v>
      </c>
      <c r="G712" s="49" t="s">
        <v>153</v>
      </c>
      <c r="H712" s="50">
        <v>41640</v>
      </c>
      <c r="I712" s="49" t="s">
        <v>127</v>
      </c>
      <c r="J712" s="20"/>
      <c r="K712" s="21"/>
      <c r="L712" s="43"/>
      <c r="M712" s="24"/>
      <c r="N712" s="24"/>
      <c r="O712" s="23"/>
      <c r="P712" s="23"/>
      <c r="Q712" s="23"/>
    </row>
    <row r="713" spans="1:17" ht="30.6" x14ac:dyDescent="0.2">
      <c r="A713" s="35"/>
      <c r="B713" s="19"/>
      <c r="C713" s="16">
        <v>301020049</v>
      </c>
      <c r="D713" s="25"/>
      <c r="E713" s="18"/>
      <c r="F713" s="25" t="s">
        <v>237</v>
      </c>
      <c r="G713" s="49" t="s">
        <v>154</v>
      </c>
      <c r="H713" s="52">
        <v>45292</v>
      </c>
      <c r="I713" s="50">
        <v>45657</v>
      </c>
      <c r="J713" s="20"/>
      <c r="K713" s="21"/>
      <c r="L713" s="43"/>
      <c r="M713" s="24"/>
      <c r="N713" s="24"/>
      <c r="O713" s="23"/>
      <c r="P713" s="23"/>
      <c r="Q713" s="23"/>
    </row>
    <row r="714" spans="1:17" ht="20.399999999999999" x14ac:dyDescent="0.2">
      <c r="A714" s="35"/>
      <c r="B714" s="19"/>
      <c r="C714" s="16">
        <v>301020049</v>
      </c>
      <c r="D714" s="25"/>
      <c r="E714" s="18"/>
      <c r="F714" s="27" t="s">
        <v>144</v>
      </c>
      <c r="G714" s="51" t="s">
        <v>145</v>
      </c>
      <c r="H714" s="52">
        <v>44497</v>
      </c>
      <c r="I714" s="49"/>
      <c r="J714" s="20"/>
      <c r="K714" s="21"/>
      <c r="L714" s="43"/>
      <c r="M714" s="24"/>
      <c r="N714" s="24"/>
      <c r="O714" s="23"/>
      <c r="P714" s="23"/>
      <c r="Q714" s="23"/>
    </row>
    <row r="715" spans="1:17" ht="40.799999999999997" x14ac:dyDescent="0.2">
      <c r="A715" s="35"/>
      <c r="B715" s="19"/>
      <c r="C715" s="16">
        <v>301020049</v>
      </c>
      <c r="D715" s="25"/>
      <c r="E715" s="18"/>
      <c r="F715" s="113" t="s">
        <v>303</v>
      </c>
      <c r="G715" s="51" t="s">
        <v>118</v>
      </c>
      <c r="H715" s="52">
        <v>45292</v>
      </c>
      <c r="I715" s="50">
        <v>45657</v>
      </c>
      <c r="J715" s="20"/>
      <c r="K715" s="21"/>
      <c r="L715" s="43"/>
      <c r="M715" s="24"/>
      <c r="N715" s="24"/>
      <c r="O715" s="23"/>
      <c r="P715" s="23"/>
      <c r="Q715" s="23"/>
    </row>
    <row r="716" spans="1:17" ht="40.799999999999997" x14ac:dyDescent="0.2">
      <c r="A716" s="35"/>
      <c r="B716" s="19"/>
      <c r="C716" s="16">
        <v>301020049</v>
      </c>
      <c r="D716" s="25"/>
      <c r="E716" s="18"/>
      <c r="F716" s="112" t="s">
        <v>257</v>
      </c>
      <c r="G716" s="69" t="s">
        <v>39</v>
      </c>
      <c r="H716" s="52">
        <v>45292</v>
      </c>
      <c r="I716" s="50">
        <v>45657</v>
      </c>
      <c r="J716" s="20"/>
      <c r="K716" s="21"/>
      <c r="L716" s="43"/>
      <c r="M716" s="24"/>
      <c r="N716" s="24"/>
      <c r="O716" s="23"/>
      <c r="P716" s="23"/>
      <c r="Q716" s="23"/>
    </row>
    <row r="717" spans="1:17" ht="40.799999999999997" x14ac:dyDescent="0.2">
      <c r="A717" s="35"/>
      <c r="B717" s="19"/>
      <c r="C717" s="16">
        <v>301020049</v>
      </c>
      <c r="D717" s="25"/>
      <c r="E717" s="18"/>
      <c r="F717" s="112" t="s">
        <v>255</v>
      </c>
      <c r="G717" s="69" t="s">
        <v>43</v>
      </c>
      <c r="H717" s="52">
        <v>45292</v>
      </c>
      <c r="I717" s="50">
        <v>45657</v>
      </c>
      <c r="J717" s="20"/>
      <c r="K717" s="21"/>
      <c r="L717" s="43"/>
      <c r="M717" s="24"/>
      <c r="N717" s="24"/>
      <c r="O717" s="23"/>
      <c r="P717" s="23"/>
      <c r="Q717" s="23"/>
    </row>
    <row r="718" spans="1:17" ht="40.799999999999997" x14ac:dyDescent="0.2">
      <c r="A718" s="35"/>
      <c r="B718" s="19"/>
      <c r="C718" s="16">
        <v>301020049</v>
      </c>
      <c r="D718" s="25"/>
      <c r="E718" s="18"/>
      <c r="F718" s="71" t="s">
        <v>256</v>
      </c>
      <c r="G718" s="69" t="s">
        <v>118</v>
      </c>
      <c r="H718" s="52">
        <v>45292</v>
      </c>
      <c r="I718" s="50">
        <v>45657</v>
      </c>
      <c r="J718" s="20"/>
      <c r="K718" s="21"/>
      <c r="L718" s="43"/>
      <c r="M718" s="24"/>
      <c r="N718" s="24"/>
      <c r="O718" s="23"/>
      <c r="P718" s="23"/>
      <c r="Q718" s="23"/>
    </row>
    <row r="719" spans="1:17" ht="40.799999999999997" x14ac:dyDescent="0.2">
      <c r="A719" s="35"/>
      <c r="B719" s="19"/>
      <c r="C719" s="16">
        <v>301020049</v>
      </c>
      <c r="D719" s="25"/>
      <c r="E719" s="18"/>
      <c r="F719" s="70" t="s">
        <v>266</v>
      </c>
      <c r="G719" s="51" t="s">
        <v>39</v>
      </c>
      <c r="H719" s="52">
        <v>45292</v>
      </c>
      <c r="I719" s="50">
        <v>45657</v>
      </c>
      <c r="J719" s="20"/>
      <c r="K719" s="21"/>
      <c r="L719" s="43"/>
      <c r="M719" s="24"/>
      <c r="N719" s="24"/>
      <c r="O719" s="23"/>
      <c r="P719" s="23"/>
      <c r="Q719" s="23"/>
    </row>
    <row r="720" spans="1:17" ht="40.799999999999997" x14ac:dyDescent="0.2">
      <c r="A720" s="35"/>
      <c r="B720" s="19"/>
      <c r="C720" s="16">
        <v>301020049</v>
      </c>
      <c r="D720" s="25"/>
      <c r="E720" s="18"/>
      <c r="F720" s="70" t="s">
        <v>267</v>
      </c>
      <c r="G720" s="51" t="s">
        <v>142</v>
      </c>
      <c r="H720" s="52">
        <v>45292</v>
      </c>
      <c r="I720" s="50">
        <v>45657</v>
      </c>
      <c r="J720" s="20"/>
      <c r="K720" s="21"/>
      <c r="L720" s="43"/>
      <c r="M720" s="24"/>
      <c r="N720" s="24"/>
      <c r="O720" s="23"/>
      <c r="P720" s="23"/>
      <c r="Q720" s="23"/>
    </row>
    <row r="721" spans="1:17" ht="40.799999999999997" x14ac:dyDescent="0.2">
      <c r="A721" s="35"/>
      <c r="B721" s="19"/>
      <c r="C721" s="16">
        <v>301020049</v>
      </c>
      <c r="D721" s="25"/>
      <c r="E721" s="18"/>
      <c r="F721" s="71" t="s">
        <v>275</v>
      </c>
      <c r="G721" s="51" t="s">
        <v>39</v>
      </c>
      <c r="H721" s="52">
        <v>45292</v>
      </c>
      <c r="I721" s="50">
        <v>45657</v>
      </c>
      <c r="J721" s="20"/>
      <c r="K721" s="21"/>
      <c r="L721" s="43"/>
      <c r="M721" s="24"/>
      <c r="N721" s="24"/>
      <c r="O721" s="23"/>
      <c r="P721" s="23"/>
      <c r="Q721" s="23"/>
    </row>
    <row r="722" spans="1:17" ht="40.799999999999997" x14ac:dyDescent="0.2">
      <c r="A722" s="35"/>
      <c r="B722" s="19"/>
      <c r="C722" s="16">
        <v>301020049</v>
      </c>
      <c r="D722" s="25"/>
      <c r="E722" s="18"/>
      <c r="F722" s="71" t="s">
        <v>274</v>
      </c>
      <c r="G722" s="51" t="s">
        <v>143</v>
      </c>
      <c r="H722" s="52">
        <v>45292</v>
      </c>
      <c r="I722" s="50">
        <v>45657</v>
      </c>
      <c r="J722" s="20"/>
      <c r="K722" s="21"/>
      <c r="L722" s="43"/>
      <c r="M722" s="24"/>
      <c r="N722" s="24"/>
      <c r="O722" s="23"/>
      <c r="P722" s="23"/>
      <c r="Q722" s="23"/>
    </row>
    <row r="723" spans="1:17" ht="40.799999999999997" x14ac:dyDescent="0.2">
      <c r="A723" s="35"/>
      <c r="B723" s="19"/>
      <c r="C723" s="16">
        <v>301020049</v>
      </c>
      <c r="D723" s="25"/>
      <c r="E723" s="18"/>
      <c r="F723" s="71" t="s">
        <v>273</v>
      </c>
      <c r="G723" s="51" t="s">
        <v>39</v>
      </c>
      <c r="H723" s="52">
        <v>45292</v>
      </c>
      <c r="I723" s="50">
        <v>45657</v>
      </c>
      <c r="J723" s="20"/>
      <c r="K723" s="21"/>
      <c r="L723" s="43"/>
      <c r="M723" s="24"/>
      <c r="N723" s="24"/>
      <c r="O723" s="23"/>
      <c r="P723" s="23"/>
      <c r="Q723" s="23"/>
    </row>
    <row r="724" spans="1:17" ht="40.799999999999997" x14ac:dyDescent="0.2">
      <c r="A724" s="35"/>
      <c r="B724" s="19"/>
      <c r="C724" s="16">
        <v>301020049</v>
      </c>
      <c r="D724" s="25"/>
      <c r="E724" s="18"/>
      <c r="F724" s="71" t="s">
        <v>272</v>
      </c>
      <c r="G724" s="51" t="s">
        <v>143</v>
      </c>
      <c r="H724" s="52">
        <v>45292</v>
      </c>
      <c r="I724" s="50">
        <v>45657</v>
      </c>
      <c r="J724" s="20"/>
      <c r="K724" s="21"/>
      <c r="L724" s="43"/>
      <c r="M724" s="24"/>
      <c r="N724" s="24"/>
      <c r="O724" s="23"/>
      <c r="P724" s="23"/>
      <c r="Q724" s="23"/>
    </row>
    <row r="725" spans="1:17" ht="40.799999999999997" x14ac:dyDescent="0.2">
      <c r="A725" s="35"/>
      <c r="B725" s="19"/>
      <c r="C725" s="16">
        <v>301020049</v>
      </c>
      <c r="D725" s="25"/>
      <c r="E725" s="18"/>
      <c r="F725" s="71" t="s">
        <v>264</v>
      </c>
      <c r="G725" s="51" t="s">
        <v>118</v>
      </c>
      <c r="H725" s="52">
        <v>45292</v>
      </c>
      <c r="I725" s="50">
        <v>45657</v>
      </c>
      <c r="J725" s="20"/>
      <c r="K725" s="21"/>
      <c r="L725" s="43"/>
      <c r="M725" s="24"/>
      <c r="N725" s="24"/>
      <c r="O725" s="23"/>
      <c r="P725" s="23"/>
      <c r="Q725" s="23"/>
    </row>
    <row r="726" spans="1:17" ht="40.799999999999997" x14ac:dyDescent="0.2">
      <c r="A726" s="35"/>
      <c r="B726" s="19"/>
      <c r="C726" s="16">
        <v>301020049</v>
      </c>
      <c r="D726" s="25"/>
      <c r="E726" s="18"/>
      <c r="F726" s="71" t="s">
        <v>265</v>
      </c>
      <c r="G726" s="51" t="s">
        <v>119</v>
      </c>
      <c r="H726" s="52">
        <v>45292</v>
      </c>
      <c r="I726" s="50">
        <v>45657</v>
      </c>
      <c r="J726" s="20"/>
      <c r="K726" s="21"/>
      <c r="L726" s="43"/>
      <c r="M726" s="24"/>
      <c r="N726" s="24"/>
      <c r="O726" s="23"/>
      <c r="P726" s="23"/>
      <c r="Q726" s="23"/>
    </row>
    <row r="727" spans="1:17" ht="40.799999999999997" x14ac:dyDescent="0.2">
      <c r="A727" s="35"/>
      <c r="B727" s="19"/>
      <c r="C727" s="16">
        <v>301020049</v>
      </c>
      <c r="D727" s="25"/>
      <c r="E727" s="18"/>
      <c r="F727" s="71" t="s">
        <v>262</v>
      </c>
      <c r="G727" s="51" t="s">
        <v>118</v>
      </c>
      <c r="H727" s="52">
        <v>45292</v>
      </c>
      <c r="I727" s="50">
        <v>45657</v>
      </c>
      <c r="J727" s="20"/>
      <c r="K727" s="21"/>
      <c r="L727" s="43"/>
      <c r="M727" s="24"/>
      <c r="N727" s="24"/>
      <c r="O727" s="23"/>
      <c r="P727" s="23"/>
      <c r="Q727" s="23"/>
    </row>
    <row r="728" spans="1:17" ht="40.799999999999997" x14ac:dyDescent="0.2">
      <c r="A728" s="35"/>
      <c r="B728" s="19"/>
      <c r="C728" s="16">
        <v>301020049</v>
      </c>
      <c r="D728" s="25"/>
      <c r="E728" s="18"/>
      <c r="F728" s="71" t="s">
        <v>263</v>
      </c>
      <c r="G728" s="51" t="s">
        <v>118</v>
      </c>
      <c r="H728" s="52">
        <v>45292</v>
      </c>
      <c r="I728" s="50">
        <v>45657</v>
      </c>
      <c r="J728" s="20"/>
      <c r="K728" s="21"/>
      <c r="L728" s="43"/>
      <c r="M728" s="24"/>
      <c r="N728" s="24"/>
      <c r="O728" s="23"/>
      <c r="P728" s="23"/>
      <c r="Q728" s="23"/>
    </row>
    <row r="729" spans="1:17" ht="40.799999999999997" x14ac:dyDescent="0.2">
      <c r="A729" s="35"/>
      <c r="B729" s="19"/>
      <c r="C729" s="16">
        <v>301020049</v>
      </c>
      <c r="D729" s="25"/>
      <c r="E729" s="18"/>
      <c r="F729" s="71" t="s">
        <v>242</v>
      </c>
      <c r="G729" s="69" t="s">
        <v>141</v>
      </c>
      <c r="H729" s="52">
        <v>45292</v>
      </c>
      <c r="I729" s="50">
        <v>45657</v>
      </c>
      <c r="J729" s="20"/>
      <c r="K729" s="21"/>
      <c r="L729" s="43"/>
      <c r="M729" s="24"/>
      <c r="N729" s="24"/>
      <c r="O729" s="23"/>
      <c r="P729" s="23"/>
      <c r="Q729" s="23"/>
    </row>
    <row r="730" spans="1:17" ht="40.799999999999997" x14ac:dyDescent="0.2">
      <c r="A730" s="35"/>
      <c r="B730" s="19"/>
      <c r="C730" s="16">
        <v>301020049</v>
      </c>
      <c r="D730" s="25"/>
      <c r="E730" s="18"/>
      <c r="F730" s="71" t="s">
        <v>304</v>
      </c>
      <c r="G730" s="69" t="s">
        <v>43</v>
      </c>
      <c r="H730" s="52">
        <v>45292</v>
      </c>
      <c r="I730" s="50">
        <v>45657</v>
      </c>
      <c r="J730" s="20"/>
      <c r="K730" s="21"/>
      <c r="L730" s="43"/>
      <c r="M730" s="24"/>
      <c r="N730" s="24"/>
      <c r="O730" s="23"/>
      <c r="P730" s="23"/>
      <c r="Q730" s="23"/>
    </row>
    <row r="731" spans="1:17" ht="40.799999999999997" x14ac:dyDescent="0.2">
      <c r="A731" s="35"/>
      <c r="B731" s="19"/>
      <c r="C731" s="16">
        <v>301020049</v>
      </c>
      <c r="D731" s="25"/>
      <c r="E731" s="18"/>
      <c r="F731" s="71" t="s">
        <v>122</v>
      </c>
      <c r="G731" s="69" t="s">
        <v>118</v>
      </c>
      <c r="H731" s="52">
        <v>41640</v>
      </c>
      <c r="I731" s="50">
        <v>401768</v>
      </c>
      <c r="J731" s="20"/>
      <c r="K731" s="21"/>
      <c r="L731" s="43"/>
      <c r="M731" s="24"/>
      <c r="N731" s="24"/>
      <c r="O731" s="23"/>
      <c r="P731" s="23"/>
      <c r="Q731" s="23"/>
    </row>
    <row r="732" spans="1:17" ht="40.799999999999997" x14ac:dyDescent="0.2">
      <c r="A732" s="35"/>
      <c r="B732" s="19"/>
      <c r="C732" s="16">
        <v>301020049</v>
      </c>
      <c r="D732" s="25"/>
      <c r="E732" s="18"/>
      <c r="F732" s="71" t="s">
        <v>247</v>
      </c>
      <c r="G732" s="69" t="s">
        <v>43</v>
      </c>
      <c r="H732" s="52">
        <v>45292</v>
      </c>
      <c r="I732" s="50">
        <v>45657</v>
      </c>
      <c r="J732" s="20"/>
      <c r="K732" s="21"/>
      <c r="L732" s="43"/>
      <c r="M732" s="24"/>
      <c r="N732" s="24"/>
      <c r="O732" s="23"/>
      <c r="P732" s="23"/>
      <c r="Q732" s="23"/>
    </row>
    <row r="733" spans="1:17" ht="40.799999999999997" x14ac:dyDescent="0.2">
      <c r="A733" s="35"/>
      <c r="B733" s="19"/>
      <c r="C733" s="16">
        <v>301020049</v>
      </c>
      <c r="D733" s="25"/>
      <c r="E733" s="18"/>
      <c r="F733" s="71" t="s">
        <v>280</v>
      </c>
      <c r="G733" s="69" t="s">
        <v>118</v>
      </c>
      <c r="H733" s="52">
        <v>45292</v>
      </c>
      <c r="I733" s="50">
        <v>45657</v>
      </c>
      <c r="J733" s="20"/>
      <c r="K733" s="21"/>
      <c r="L733" s="43"/>
      <c r="M733" s="24"/>
      <c r="N733" s="24"/>
      <c r="O733" s="23"/>
      <c r="P733" s="23"/>
      <c r="Q733" s="23"/>
    </row>
    <row r="734" spans="1:17" ht="40.799999999999997" x14ac:dyDescent="0.2">
      <c r="A734" s="35"/>
      <c r="B734" s="19"/>
      <c r="C734" s="16">
        <v>301020049</v>
      </c>
      <c r="D734" s="25"/>
      <c r="E734" s="18"/>
      <c r="F734" s="71" t="s">
        <v>281</v>
      </c>
      <c r="G734" s="69" t="s">
        <v>119</v>
      </c>
      <c r="H734" s="52">
        <v>45292</v>
      </c>
      <c r="I734" s="50">
        <v>45657</v>
      </c>
      <c r="J734" s="20"/>
      <c r="K734" s="21"/>
      <c r="L734" s="43"/>
      <c r="M734" s="24"/>
      <c r="N734" s="24"/>
      <c r="O734" s="23"/>
      <c r="P734" s="23"/>
      <c r="Q734" s="23"/>
    </row>
    <row r="735" spans="1:17" ht="40.799999999999997" x14ac:dyDescent="0.2">
      <c r="A735" s="35"/>
      <c r="B735" s="19"/>
      <c r="C735" s="16">
        <v>301020049</v>
      </c>
      <c r="D735" s="25"/>
      <c r="E735" s="18"/>
      <c r="F735" s="71" t="s">
        <v>278</v>
      </c>
      <c r="G735" s="69" t="s">
        <v>118</v>
      </c>
      <c r="H735" s="52">
        <v>45292</v>
      </c>
      <c r="I735" s="50">
        <v>45657</v>
      </c>
      <c r="J735" s="20"/>
      <c r="K735" s="21"/>
      <c r="L735" s="43"/>
      <c r="M735" s="24"/>
      <c r="N735" s="24"/>
      <c r="O735" s="23"/>
      <c r="P735" s="23"/>
      <c r="Q735" s="23"/>
    </row>
    <row r="736" spans="1:17" ht="40.799999999999997" x14ac:dyDescent="0.2">
      <c r="A736" s="35"/>
      <c r="B736" s="19"/>
      <c r="C736" s="16">
        <v>301020049</v>
      </c>
      <c r="D736" s="25"/>
      <c r="E736" s="18"/>
      <c r="F736" s="71" t="s">
        <v>279</v>
      </c>
      <c r="G736" s="69" t="s">
        <v>118</v>
      </c>
      <c r="H736" s="52">
        <v>45292</v>
      </c>
      <c r="I736" s="50">
        <v>45657</v>
      </c>
      <c r="J736" s="20"/>
      <c r="K736" s="21"/>
      <c r="L736" s="43"/>
      <c r="M736" s="24"/>
      <c r="N736" s="24"/>
      <c r="O736" s="23"/>
      <c r="P736" s="23"/>
      <c r="Q736" s="23"/>
    </row>
    <row r="737" spans="1:17" ht="40.799999999999997" x14ac:dyDescent="0.2">
      <c r="A737" s="35"/>
      <c r="B737" s="19"/>
      <c r="C737" s="16">
        <v>301020049</v>
      </c>
      <c r="D737" s="25"/>
      <c r="E737" s="18"/>
      <c r="F737" s="71" t="s">
        <v>248</v>
      </c>
      <c r="G737" s="69" t="s">
        <v>118</v>
      </c>
      <c r="H737" s="52">
        <v>45292</v>
      </c>
      <c r="I737" s="50">
        <v>45657</v>
      </c>
      <c r="J737" s="20"/>
      <c r="K737" s="21"/>
      <c r="L737" s="43"/>
      <c r="M737" s="24"/>
      <c r="N737" s="24"/>
      <c r="O737" s="23"/>
      <c r="P737" s="23"/>
      <c r="Q737" s="23"/>
    </row>
    <row r="738" spans="1:17" ht="40.799999999999997" x14ac:dyDescent="0.2">
      <c r="A738" s="35"/>
      <c r="B738" s="19"/>
      <c r="C738" s="16">
        <v>301020049</v>
      </c>
      <c r="D738" s="25"/>
      <c r="E738" s="18"/>
      <c r="F738" s="71" t="s">
        <v>249</v>
      </c>
      <c r="G738" s="69" t="s">
        <v>39</v>
      </c>
      <c r="H738" s="52">
        <v>45292</v>
      </c>
      <c r="I738" s="50">
        <v>45657</v>
      </c>
      <c r="J738" s="20"/>
      <c r="K738" s="21"/>
      <c r="L738" s="43"/>
      <c r="M738" s="24"/>
      <c r="N738" s="24"/>
      <c r="O738" s="23"/>
      <c r="P738" s="23"/>
      <c r="Q738" s="23"/>
    </row>
    <row r="739" spans="1:17" ht="40.799999999999997" x14ac:dyDescent="0.2">
      <c r="A739" s="35"/>
      <c r="B739" s="19"/>
      <c r="C739" s="16">
        <v>301020049</v>
      </c>
      <c r="D739" s="25"/>
      <c r="E739" s="18"/>
      <c r="F739" s="71" t="s">
        <v>250</v>
      </c>
      <c r="G739" s="69" t="s">
        <v>118</v>
      </c>
      <c r="H739" s="52">
        <v>45292</v>
      </c>
      <c r="I739" s="50">
        <v>45657</v>
      </c>
      <c r="J739" s="20"/>
      <c r="K739" s="21"/>
      <c r="L739" s="43"/>
      <c r="M739" s="24"/>
      <c r="N739" s="24"/>
      <c r="O739" s="23"/>
      <c r="P739" s="23"/>
      <c r="Q739" s="23"/>
    </row>
    <row r="740" spans="1:17" ht="40.799999999999997" x14ac:dyDescent="0.2">
      <c r="A740" s="35"/>
      <c r="B740" s="19"/>
      <c r="C740" s="16">
        <v>301020049</v>
      </c>
      <c r="D740" s="25"/>
      <c r="E740" s="18"/>
      <c r="F740" s="71" t="s">
        <v>251</v>
      </c>
      <c r="G740" s="69" t="s">
        <v>118</v>
      </c>
      <c r="H740" s="52">
        <v>45292</v>
      </c>
      <c r="I740" s="50">
        <v>45657</v>
      </c>
      <c r="J740" s="20"/>
      <c r="K740" s="21"/>
      <c r="L740" s="43"/>
      <c r="M740" s="24"/>
      <c r="N740" s="24"/>
      <c r="O740" s="23"/>
      <c r="P740" s="23"/>
      <c r="Q740" s="23"/>
    </row>
    <row r="741" spans="1:17" x14ac:dyDescent="0.2">
      <c r="A741" s="35"/>
      <c r="B741" s="19" t="s">
        <v>99</v>
      </c>
      <c r="C741" s="16">
        <v>301020049</v>
      </c>
      <c r="D741" s="25"/>
      <c r="E741" s="18"/>
      <c r="F741" s="18"/>
      <c r="G741" s="49"/>
      <c r="H741" s="49"/>
      <c r="I741" s="49"/>
      <c r="J741" s="20">
        <v>104</v>
      </c>
      <c r="K741" s="21">
        <v>7210020040</v>
      </c>
      <c r="L741" s="43">
        <v>120</v>
      </c>
      <c r="M741" s="24">
        <v>595400</v>
      </c>
      <c r="N741" s="24">
        <v>595400</v>
      </c>
      <c r="O741" s="24">
        <v>638500</v>
      </c>
      <c r="P741" s="24">
        <v>0</v>
      </c>
      <c r="Q741" s="24">
        <v>0</v>
      </c>
    </row>
    <row r="742" spans="1:17" x14ac:dyDescent="0.2">
      <c r="A742" s="35"/>
      <c r="B742" s="19" t="s">
        <v>98</v>
      </c>
      <c r="C742" s="16">
        <v>301020049</v>
      </c>
      <c r="D742" s="25"/>
      <c r="E742" s="18"/>
      <c r="F742" s="18"/>
      <c r="G742" s="49"/>
      <c r="H742" s="49"/>
      <c r="I742" s="49"/>
      <c r="J742" s="20">
        <v>106</v>
      </c>
      <c r="K742" s="21">
        <v>7510020070</v>
      </c>
      <c r="L742" s="43">
        <v>120</v>
      </c>
      <c r="M742" s="24">
        <v>139200</v>
      </c>
      <c r="N742" s="24">
        <v>139200</v>
      </c>
      <c r="O742" s="24">
        <v>248900</v>
      </c>
      <c r="P742" s="24">
        <v>0</v>
      </c>
      <c r="Q742" s="24">
        <v>0</v>
      </c>
    </row>
    <row r="743" spans="1:17" x14ac:dyDescent="0.2">
      <c r="A743" s="35"/>
      <c r="B743" s="19" t="s">
        <v>125</v>
      </c>
      <c r="C743" s="16">
        <v>301020049</v>
      </c>
      <c r="D743" s="25"/>
      <c r="E743" s="18"/>
      <c r="F743" s="18"/>
      <c r="G743" s="49"/>
      <c r="H743" s="49"/>
      <c r="I743" s="49"/>
      <c r="J743" s="20">
        <v>106</v>
      </c>
      <c r="K743" s="21">
        <v>7620020020</v>
      </c>
      <c r="L743" s="43">
        <v>120</v>
      </c>
      <c r="M743" s="24">
        <v>276800</v>
      </c>
      <c r="N743" s="24">
        <v>276800</v>
      </c>
      <c r="O743" s="24">
        <v>319500</v>
      </c>
      <c r="P743" s="24">
        <v>0</v>
      </c>
      <c r="Q743" s="24">
        <v>0</v>
      </c>
    </row>
    <row r="744" spans="1:17" ht="49.8" customHeight="1" x14ac:dyDescent="0.2">
      <c r="A744" s="134" t="s">
        <v>215</v>
      </c>
      <c r="B744" s="134"/>
      <c r="C744" s="134"/>
      <c r="D744" s="134"/>
      <c r="E744" s="134"/>
      <c r="F744" s="134"/>
      <c r="G744" s="134"/>
      <c r="H744" s="134"/>
      <c r="I744" s="49" t="s">
        <v>0</v>
      </c>
      <c r="J744" s="132"/>
      <c r="K744" s="132"/>
      <c r="L744" s="110"/>
      <c r="M744" s="101">
        <f>M745+M816+M855+M889+M912+M917+M895+M923+M885</f>
        <v>435674000</v>
      </c>
      <c r="N744" s="101">
        <f>N745+N816+N855+N889+N912+N917+N895+N923+N885</f>
        <v>401046000</v>
      </c>
      <c r="O744" s="101">
        <f>O745+O816+O855+O889+O912+O917+O895+O923+O885</f>
        <v>380242300</v>
      </c>
      <c r="P744" s="101">
        <f>P745+P816+P855+P889+P912+P917+P895+P923+P885</f>
        <v>388913300</v>
      </c>
      <c r="Q744" s="101">
        <f>Q745+Q816+Q855+Q889+Q912+Q917+Q895+Q923+Q885</f>
        <v>387944200</v>
      </c>
    </row>
    <row r="745" spans="1:17" s="15" customFormat="1" ht="32.4" customHeight="1" x14ac:dyDescent="0.25">
      <c r="A745" s="73">
        <v>302000000</v>
      </c>
      <c r="B745" s="10"/>
      <c r="C745" s="11">
        <v>302000001</v>
      </c>
      <c r="D745" s="135" t="s">
        <v>2</v>
      </c>
      <c r="E745" s="135"/>
      <c r="F745" s="135"/>
      <c r="G745" s="55"/>
      <c r="H745" s="55"/>
      <c r="I745" s="55"/>
      <c r="J745" s="12"/>
      <c r="K745" s="13"/>
      <c r="L745" s="42"/>
      <c r="M745" s="14">
        <f>SUM(M765:M815)</f>
        <v>64094500</v>
      </c>
      <c r="N745" s="14">
        <f>SUM(N765:N815)</f>
        <v>59724500</v>
      </c>
      <c r="O745" s="14">
        <f>SUM(O765:O815)</f>
        <v>42515900</v>
      </c>
      <c r="P745" s="14">
        <f>SUM(P765:P815)</f>
        <v>41724200</v>
      </c>
      <c r="Q745" s="14">
        <f>SUM(Q765:Q815)</f>
        <v>41735300</v>
      </c>
    </row>
    <row r="746" spans="1:17" ht="30.6" x14ac:dyDescent="0.2">
      <c r="A746" s="35"/>
      <c r="B746" s="19"/>
      <c r="C746" s="16">
        <v>302000001</v>
      </c>
      <c r="D746" s="25"/>
      <c r="E746" s="18"/>
      <c r="F746" s="27" t="s">
        <v>59</v>
      </c>
      <c r="G746" s="51" t="s">
        <v>40</v>
      </c>
      <c r="H746" s="52">
        <v>42005</v>
      </c>
      <c r="I746" s="49"/>
      <c r="J746" s="20"/>
      <c r="K746" s="21"/>
      <c r="L746" s="43"/>
      <c r="M746" s="24"/>
      <c r="N746" s="24"/>
      <c r="O746" s="23"/>
      <c r="P746" s="23"/>
      <c r="Q746" s="23"/>
    </row>
    <row r="747" spans="1:17" ht="30.6" x14ac:dyDescent="0.2">
      <c r="A747" s="35"/>
      <c r="B747" s="19"/>
      <c r="C747" s="16">
        <v>302000001</v>
      </c>
      <c r="D747" s="25"/>
      <c r="E747" s="18"/>
      <c r="F747" s="18" t="s">
        <v>429</v>
      </c>
      <c r="G747" s="49" t="s">
        <v>43</v>
      </c>
      <c r="H747" s="50">
        <v>42005</v>
      </c>
      <c r="I747" s="49"/>
      <c r="J747" s="20"/>
      <c r="K747" s="21"/>
      <c r="L747" s="43"/>
      <c r="M747" s="24"/>
      <c r="N747" s="24"/>
      <c r="O747" s="23"/>
      <c r="P747" s="23"/>
      <c r="Q747" s="23"/>
    </row>
    <row r="748" spans="1:17" ht="30.6" x14ac:dyDescent="0.2">
      <c r="A748" s="35"/>
      <c r="B748" s="19"/>
      <c r="C748" s="16">
        <v>302000001</v>
      </c>
      <c r="D748" s="25"/>
      <c r="E748" s="18"/>
      <c r="F748" s="27" t="s">
        <v>73</v>
      </c>
      <c r="G748" s="51" t="s">
        <v>40</v>
      </c>
      <c r="H748" s="52">
        <v>42005</v>
      </c>
      <c r="I748" s="49"/>
      <c r="J748" s="20"/>
      <c r="K748" s="21"/>
      <c r="L748" s="43"/>
      <c r="M748" s="24"/>
      <c r="N748" s="24"/>
      <c r="O748" s="23"/>
      <c r="P748" s="23"/>
      <c r="Q748" s="23"/>
    </row>
    <row r="749" spans="1:17" ht="30.6" x14ac:dyDescent="0.2">
      <c r="A749" s="35"/>
      <c r="B749" s="19"/>
      <c r="C749" s="16">
        <v>302000001</v>
      </c>
      <c r="D749" s="25"/>
      <c r="E749" s="18"/>
      <c r="F749" s="27" t="s">
        <v>76</v>
      </c>
      <c r="G749" s="51" t="s">
        <v>40</v>
      </c>
      <c r="H749" s="52">
        <v>42005</v>
      </c>
      <c r="I749" s="49"/>
      <c r="J749" s="20"/>
      <c r="K749" s="21"/>
      <c r="L749" s="43"/>
      <c r="M749" s="24"/>
      <c r="N749" s="24"/>
      <c r="O749" s="23"/>
      <c r="P749" s="23"/>
      <c r="Q749" s="23"/>
    </row>
    <row r="750" spans="1:17" ht="40.799999999999997" x14ac:dyDescent="0.2">
      <c r="A750" s="35"/>
      <c r="B750" s="19"/>
      <c r="C750" s="16">
        <v>302000001</v>
      </c>
      <c r="D750" s="25"/>
      <c r="E750" s="18"/>
      <c r="F750" s="18" t="s">
        <v>432</v>
      </c>
      <c r="G750" s="49" t="s">
        <v>66</v>
      </c>
      <c r="H750" s="50">
        <v>42005</v>
      </c>
      <c r="I750" s="49"/>
      <c r="J750" s="20"/>
      <c r="K750" s="21"/>
      <c r="L750" s="43"/>
      <c r="M750" s="24"/>
      <c r="N750" s="24"/>
      <c r="O750" s="23"/>
      <c r="P750" s="23"/>
      <c r="Q750" s="23"/>
    </row>
    <row r="751" spans="1:17" ht="36" customHeight="1" x14ac:dyDescent="0.2">
      <c r="A751" s="35"/>
      <c r="B751" s="19"/>
      <c r="C751" s="16">
        <v>302000001</v>
      </c>
      <c r="D751" s="25"/>
      <c r="E751" s="18"/>
      <c r="F751" s="27" t="s">
        <v>449</v>
      </c>
      <c r="G751" s="51" t="s">
        <v>71</v>
      </c>
      <c r="H751" s="52">
        <v>40388</v>
      </c>
      <c r="I751" s="49"/>
      <c r="J751" s="20"/>
      <c r="K751" s="21"/>
      <c r="L751" s="43"/>
      <c r="M751" s="24"/>
      <c r="N751" s="24"/>
      <c r="O751" s="23"/>
      <c r="P751" s="23"/>
      <c r="Q751" s="23"/>
    </row>
    <row r="752" spans="1:17" ht="20.399999999999999" x14ac:dyDescent="0.2">
      <c r="A752" s="35"/>
      <c r="B752" s="19"/>
      <c r="C752" s="16">
        <v>302000001</v>
      </c>
      <c r="D752" s="25"/>
      <c r="E752" s="18"/>
      <c r="F752" s="27" t="s">
        <v>83</v>
      </c>
      <c r="G752" s="51" t="s">
        <v>71</v>
      </c>
      <c r="H752" s="52">
        <v>40353</v>
      </c>
      <c r="I752" s="49"/>
      <c r="J752" s="20"/>
      <c r="K752" s="21"/>
      <c r="L752" s="43"/>
      <c r="M752" s="24"/>
      <c r="N752" s="24"/>
      <c r="O752" s="23"/>
      <c r="P752" s="23"/>
      <c r="Q752" s="23"/>
    </row>
    <row r="753" spans="1:17" ht="20.399999999999999" x14ac:dyDescent="0.2">
      <c r="A753" s="35"/>
      <c r="B753" s="19"/>
      <c r="C753" s="16">
        <v>302000001</v>
      </c>
      <c r="D753" s="25"/>
      <c r="E753" s="18"/>
      <c r="F753" s="27" t="s">
        <v>84</v>
      </c>
      <c r="G753" s="51" t="s">
        <v>71</v>
      </c>
      <c r="H753" s="52" t="s">
        <v>108</v>
      </c>
      <c r="I753" s="50"/>
      <c r="J753" s="20"/>
      <c r="K753" s="21"/>
      <c r="L753" s="43"/>
      <c r="M753" s="24"/>
      <c r="N753" s="24"/>
      <c r="O753" s="23"/>
      <c r="P753" s="23"/>
      <c r="Q753" s="23"/>
    </row>
    <row r="754" spans="1:17" ht="40.799999999999997" x14ac:dyDescent="0.2">
      <c r="A754" s="35"/>
      <c r="B754" s="19"/>
      <c r="C754" s="16">
        <v>302000001</v>
      </c>
      <c r="D754" s="25"/>
      <c r="E754" s="18"/>
      <c r="F754" s="27" t="s">
        <v>546</v>
      </c>
      <c r="G754" s="51" t="s">
        <v>64</v>
      </c>
      <c r="H754" s="52">
        <v>45638</v>
      </c>
      <c r="I754" s="50"/>
      <c r="J754" s="20"/>
      <c r="K754" s="21"/>
      <c r="L754" s="43"/>
      <c r="M754" s="24"/>
      <c r="N754" s="24"/>
      <c r="O754" s="23"/>
      <c r="P754" s="23"/>
      <c r="Q754" s="23"/>
    </row>
    <row r="755" spans="1:17" ht="30.6" x14ac:dyDescent="0.2">
      <c r="A755" s="35"/>
      <c r="B755" s="19"/>
      <c r="C755" s="16">
        <v>302000001</v>
      </c>
      <c r="D755" s="25"/>
      <c r="E755" s="18"/>
      <c r="F755" s="27" t="s">
        <v>465</v>
      </c>
      <c r="G755" s="51" t="s">
        <v>71</v>
      </c>
      <c r="H755" s="52">
        <v>39870</v>
      </c>
      <c r="I755" s="50"/>
      <c r="J755" s="20"/>
      <c r="K755" s="21"/>
      <c r="L755" s="43"/>
      <c r="M755" s="24"/>
      <c r="N755" s="24"/>
      <c r="O755" s="23"/>
      <c r="P755" s="23"/>
      <c r="Q755" s="23"/>
    </row>
    <row r="756" spans="1:17" ht="30.6" x14ac:dyDescent="0.2">
      <c r="A756" s="35"/>
      <c r="B756" s="19"/>
      <c r="C756" s="16">
        <v>302000001</v>
      </c>
      <c r="D756" s="25"/>
      <c r="E756" s="18"/>
      <c r="F756" s="27" t="s">
        <v>476</v>
      </c>
      <c r="G756" s="51" t="s">
        <v>71</v>
      </c>
      <c r="H756" s="52">
        <v>40179</v>
      </c>
      <c r="I756" s="50"/>
      <c r="J756" s="20"/>
      <c r="K756" s="21"/>
      <c r="L756" s="43"/>
      <c r="M756" s="24"/>
      <c r="N756" s="24"/>
      <c r="O756" s="23"/>
      <c r="P756" s="23"/>
      <c r="Q756" s="23"/>
    </row>
    <row r="757" spans="1:17" ht="20.399999999999999" x14ac:dyDescent="0.2">
      <c r="A757" s="35"/>
      <c r="B757" s="19"/>
      <c r="C757" s="16">
        <v>302000001</v>
      </c>
      <c r="D757" s="25"/>
      <c r="E757" s="18"/>
      <c r="F757" s="27" t="s">
        <v>475</v>
      </c>
      <c r="G757" s="51" t="s">
        <v>71</v>
      </c>
      <c r="H757" s="52">
        <v>42277</v>
      </c>
      <c r="I757" s="50"/>
      <c r="J757" s="20"/>
      <c r="K757" s="21"/>
      <c r="L757" s="43"/>
      <c r="M757" s="24"/>
      <c r="N757" s="24"/>
      <c r="O757" s="23"/>
      <c r="P757" s="23"/>
      <c r="Q757" s="23"/>
    </row>
    <row r="758" spans="1:17" ht="40.799999999999997" x14ac:dyDescent="0.2">
      <c r="A758" s="35"/>
      <c r="B758" s="19"/>
      <c r="C758" s="16">
        <v>302000001</v>
      </c>
      <c r="D758" s="25"/>
      <c r="E758" s="18"/>
      <c r="F758" s="27" t="s">
        <v>474</v>
      </c>
      <c r="G758" s="51" t="s">
        <v>71</v>
      </c>
      <c r="H758" s="52">
        <v>42669</v>
      </c>
      <c r="I758" s="50"/>
      <c r="J758" s="20"/>
      <c r="K758" s="21"/>
      <c r="L758" s="43"/>
      <c r="M758" s="24"/>
      <c r="N758" s="24"/>
      <c r="O758" s="23"/>
      <c r="P758" s="23"/>
      <c r="Q758" s="23"/>
    </row>
    <row r="759" spans="1:17" ht="30.6" x14ac:dyDescent="0.2">
      <c r="A759" s="35"/>
      <c r="B759" s="19"/>
      <c r="C759" s="16">
        <v>302000001</v>
      </c>
      <c r="D759" s="25"/>
      <c r="E759" s="18"/>
      <c r="F759" s="27" t="s">
        <v>473</v>
      </c>
      <c r="G759" s="51" t="s">
        <v>71</v>
      </c>
      <c r="H759" s="52">
        <v>41905</v>
      </c>
      <c r="I759" s="49"/>
      <c r="J759" s="20"/>
      <c r="K759" s="21"/>
      <c r="L759" s="43"/>
      <c r="M759" s="24"/>
      <c r="N759" s="24"/>
      <c r="O759" s="23"/>
      <c r="P759" s="23"/>
      <c r="Q759" s="23"/>
    </row>
    <row r="760" spans="1:17" ht="30.6" x14ac:dyDescent="0.2">
      <c r="A760" s="35"/>
      <c r="B760" s="19"/>
      <c r="C760" s="16">
        <v>302000001</v>
      </c>
      <c r="D760" s="25"/>
      <c r="E760" s="18"/>
      <c r="F760" s="27" t="s">
        <v>466</v>
      </c>
      <c r="G760" s="51" t="s">
        <v>71</v>
      </c>
      <c r="H760" s="51" t="s">
        <v>85</v>
      </c>
      <c r="I760" s="49"/>
      <c r="J760" s="20"/>
      <c r="K760" s="21"/>
      <c r="L760" s="43"/>
      <c r="M760" s="24"/>
      <c r="N760" s="24"/>
      <c r="O760" s="23"/>
      <c r="P760" s="23"/>
      <c r="Q760" s="23"/>
    </row>
    <row r="761" spans="1:17" ht="30.6" x14ac:dyDescent="0.2">
      <c r="A761" s="35"/>
      <c r="B761" s="19"/>
      <c r="C761" s="16">
        <v>302000001</v>
      </c>
      <c r="D761" s="25"/>
      <c r="E761" s="18"/>
      <c r="F761" s="27" t="s">
        <v>472</v>
      </c>
      <c r="G761" s="51" t="s">
        <v>71</v>
      </c>
      <c r="H761" s="52">
        <v>43891</v>
      </c>
      <c r="I761" s="49"/>
      <c r="J761" s="20"/>
      <c r="K761" s="21"/>
      <c r="L761" s="43"/>
      <c r="M761" s="24"/>
      <c r="N761" s="24"/>
      <c r="O761" s="23"/>
      <c r="P761" s="23"/>
      <c r="Q761" s="23"/>
    </row>
    <row r="762" spans="1:17" ht="30.6" x14ac:dyDescent="0.2">
      <c r="A762" s="35"/>
      <c r="B762" s="19"/>
      <c r="C762" s="16">
        <v>302000001</v>
      </c>
      <c r="D762" s="25"/>
      <c r="E762" s="18"/>
      <c r="F762" s="27" t="s">
        <v>471</v>
      </c>
      <c r="G762" s="51" t="s">
        <v>43</v>
      </c>
      <c r="H762" s="52" t="s">
        <v>109</v>
      </c>
      <c r="I762" s="49"/>
      <c r="J762" s="20"/>
      <c r="K762" s="21"/>
      <c r="L762" s="43"/>
      <c r="M762" s="24"/>
      <c r="N762" s="24"/>
      <c r="O762" s="23"/>
      <c r="P762" s="23"/>
      <c r="Q762" s="23"/>
    </row>
    <row r="763" spans="1:17" ht="30.6" x14ac:dyDescent="0.2">
      <c r="A763" s="35"/>
      <c r="B763" s="19"/>
      <c r="C763" s="16">
        <v>302000001</v>
      </c>
      <c r="D763" s="25"/>
      <c r="E763" s="18"/>
      <c r="F763" s="27" t="s">
        <v>470</v>
      </c>
      <c r="G763" s="51" t="s">
        <v>71</v>
      </c>
      <c r="H763" s="52">
        <v>44910</v>
      </c>
      <c r="I763" s="49"/>
      <c r="J763" s="20"/>
      <c r="K763" s="21"/>
      <c r="L763" s="43"/>
      <c r="M763" s="24"/>
      <c r="N763" s="24"/>
      <c r="O763" s="23"/>
      <c r="P763" s="23"/>
      <c r="Q763" s="23"/>
    </row>
    <row r="764" spans="1:17" ht="30.6" x14ac:dyDescent="0.2">
      <c r="A764" s="35"/>
      <c r="B764" s="19"/>
      <c r="C764" s="16">
        <v>302000001</v>
      </c>
      <c r="D764" s="25"/>
      <c r="E764" s="18"/>
      <c r="F764" s="27" t="s">
        <v>469</v>
      </c>
      <c r="G764" s="51" t="s">
        <v>146</v>
      </c>
      <c r="H764" s="52">
        <v>44497</v>
      </c>
      <c r="I764" s="49"/>
      <c r="J764" s="20"/>
      <c r="K764" s="21"/>
      <c r="L764" s="43"/>
      <c r="M764" s="24"/>
      <c r="N764" s="24"/>
      <c r="O764" s="23"/>
      <c r="P764" s="23"/>
      <c r="Q764" s="23"/>
    </row>
    <row r="765" spans="1:17" x14ac:dyDescent="0.2">
      <c r="A765" s="35"/>
      <c r="B765" s="19" t="s">
        <v>99</v>
      </c>
      <c r="C765" s="16">
        <v>302000001</v>
      </c>
      <c r="D765" s="25"/>
      <c r="E765" s="18"/>
      <c r="F765" s="18"/>
      <c r="G765" s="49"/>
      <c r="H765" s="49"/>
      <c r="I765" s="49"/>
      <c r="J765" s="83">
        <v>102</v>
      </c>
      <c r="K765" s="87">
        <v>7010000190</v>
      </c>
      <c r="L765" s="84">
        <v>120</v>
      </c>
      <c r="M765" s="24">
        <v>969600</v>
      </c>
      <c r="N765" s="24">
        <v>621100</v>
      </c>
      <c r="O765" s="24">
        <v>931700</v>
      </c>
      <c r="P765" s="24">
        <v>982500</v>
      </c>
      <c r="Q765" s="24">
        <v>982500</v>
      </c>
    </row>
    <row r="766" spans="1:17" x14ac:dyDescent="0.2">
      <c r="A766" s="35"/>
      <c r="B766" s="19" t="s">
        <v>124</v>
      </c>
      <c r="C766" s="16">
        <v>302000001</v>
      </c>
      <c r="D766" s="25"/>
      <c r="E766" s="18"/>
      <c r="F766" s="18"/>
      <c r="G766" s="49"/>
      <c r="H766" s="49"/>
      <c r="I766" s="49"/>
      <c r="J766" s="83">
        <v>103</v>
      </c>
      <c r="K766" s="87">
        <v>7110000190</v>
      </c>
      <c r="L766" s="84">
        <v>120</v>
      </c>
      <c r="M766" s="24">
        <v>540100</v>
      </c>
      <c r="N766" s="24">
        <v>540100</v>
      </c>
      <c r="O766" s="24">
        <v>608900</v>
      </c>
      <c r="P766" s="24">
        <v>641200</v>
      </c>
      <c r="Q766" s="24">
        <v>641200</v>
      </c>
    </row>
    <row r="767" spans="1:17" x14ac:dyDescent="0.2">
      <c r="A767" s="35"/>
      <c r="B767" s="19" t="s">
        <v>124</v>
      </c>
      <c r="C767" s="16">
        <v>302000001</v>
      </c>
      <c r="D767" s="25"/>
      <c r="E767" s="18"/>
      <c r="F767" s="18"/>
      <c r="G767" s="49"/>
      <c r="H767" s="49"/>
      <c r="I767" s="49"/>
      <c r="J767" s="83">
        <v>103</v>
      </c>
      <c r="K767" s="87">
        <v>7120000190</v>
      </c>
      <c r="L767" s="84">
        <v>120</v>
      </c>
      <c r="M767" s="24">
        <v>840000</v>
      </c>
      <c r="N767" s="24">
        <v>770600</v>
      </c>
      <c r="O767" s="24">
        <v>1512000</v>
      </c>
      <c r="P767" s="24">
        <v>1512000</v>
      </c>
      <c r="Q767" s="24">
        <v>1512000</v>
      </c>
    </row>
    <row r="768" spans="1:17" x14ac:dyDescent="0.2">
      <c r="A768" s="35"/>
      <c r="B768" s="19" t="s">
        <v>124</v>
      </c>
      <c r="C768" s="16">
        <v>302000001</v>
      </c>
      <c r="D768" s="25"/>
      <c r="E768" s="18"/>
      <c r="F768" s="18"/>
      <c r="G768" s="49"/>
      <c r="H768" s="49"/>
      <c r="I768" s="49"/>
      <c r="J768" s="83">
        <v>103</v>
      </c>
      <c r="K768" s="87">
        <v>7130000190</v>
      </c>
      <c r="L768" s="84">
        <v>120</v>
      </c>
      <c r="M768" s="24">
        <v>495700</v>
      </c>
      <c r="N768" s="24">
        <v>483800</v>
      </c>
      <c r="O768" s="24">
        <v>550800</v>
      </c>
      <c r="P768" s="24">
        <v>580800</v>
      </c>
      <c r="Q768" s="24">
        <v>580800</v>
      </c>
    </row>
    <row r="769" spans="1:17" x14ac:dyDescent="0.2">
      <c r="A769" s="35"/>
      <c r="B769" s="19" t="s">
        <v>124</v>
      </c>
      <c r="C769" s="16">
        <v>302000001</v>
      </c>
      <c r="D769" s="25"/>
      <c r="E769" s="18"/>
      <c r="F769" s="18"/>
      <c r="G769" s="49"/>
      <c r="H769" s="49"/>
      <c r="I769" s="49"/>
      <c r="J769" s="83">
        <v>103</v>
      </c>
      <c r="K769" s="87">
        <v>7130000190</v>
      </c>
      <c r="L769" s="84">
        <v>240</v>
      </c>
      <c r="M769" s="24">
        <v>498800</v>
      </c>
      <c r="N769" s="24">
        <v>479800</v>
      </c>
      <c r="O769" s="24">
        <v>503700</v>
      </c>
      <c r="P769" s="24">
        <v>259300</v>
      </c>
      <c r="Q769" s="24">
        <v>259300</v>
      </c>
    </row>
    <row r="770" spans="1:17" x14ac:dyDescent="0.2">
      <c r="A770" s="35"/>
      <c r="B770" s="19" t="s">
        <v>124</v>
      </c>
      <c r="C770" s="16">
        <v>302000001</v>
      </c>
      <c r="D770" s="25"/>
      <c r="E770" s="18"/>
      <c r="F770" s="18"/>
      <c r="G770" s="49"/>
      <c r="H770" s="49"/>
      <c r="I770" s="49"/>
      <c r="J770" s="83">
        <v>103</v>
      </c>
      <c r="K770" s="87">
        <v>7130000190</v>
      </c>
      <c r="L770" s="84">
        <v>850</v>
      </c>
      <c r="M770" s="24">
        <v>500</v>
      </c>
      <c r="N770" s="24">
        <v>0</v>
      </c>
      <c r="O770" s="24">
        <v>500</v>
      </c>
      <c r="P770" s="24">
        <v>500</v>
      </c>
      <c r="Q770" s="24">
        <v>500</v>
      </c>
    </row>
    <row r="771" spans="1:17" x14ac:dyDescent="0.2">
      <c r="A771" s="35"/>
      <c r="B771" s="19" t="s">
        <v>99</v>
      </c>
      <c r="C771" s="16">
        <v>302000001</v>
      </c>
      <c r="D771" s="25"/>
      <c r="E771" s="18"/>
      <c r="F771" s="18"/>
      <c r="G771" s="49"/>
      <c r="H771" s="49"/>
      <c r="I771" s="49"/>
      <c r="J771" s="83">
        <v>104</v>
      </c>
      <c r="K771" s="87">
        <v>7210000190</v>
      </c>
      <c r="L771" s="84">
        <v>120</v>
      </c>
      <c r="M771" s="24">
        <v>21227600</v>
      </c>
      <c r="N771" s="24">
        <v>20708100</v>
      </c>
      <c r="O771" s="24">
        <v>2296000</v>
      </c>
      <c r="P771" s="24">
        <v>2395300</v>
      </c>
      <c r="Q771" s="24">
        <v>2395300</v>
      </c>
    </row>
    <row r="772" spans="1:17" x14ac:dyDescent="0.2">
      <c r="A772" s="35"/>
      <c r="B772" s="19" t="s">
        <v>99</v>
      </c>
      <c r="C772" s="16">
        <v>302000001</v>
      </c>
      <c r="D772" s="25"/>
      <c r="E772" s="18"/>
      <c r="F772" s="18"/>
      <c r="G772" s="49"/>
      <c r="H772" s="49"/>
      <c r="I772" s="49"/>
      <c r="J772" s="83">
        <v>104</v>
      </c>
      <c r="K772" s="87">
        <v>7210000190</v>
      </c>
      <c r="L772" s="84">
        <v>240</v>
      </c>
      <c r="M772" s="24">
        <v>8617300</v>
      </c>
      <c r="N772" s="24">
        <v>7149400</v>
      </c>
      <c r="O772" s="24">
        <v>3854800</v>
      </c>
      <c r="P772" s="24">
        <v>3075900</v>
      </c>
      <c r="Q772" s="24">
        <v>3075900</v>
      </c>
    </row>
    <row r="773" spans="1:17" x14ac:dyDescent="0.2">
      <c r="A773" s="35"/>
      <c r="B773" s="19" t="s">
        <v>99</v>
      </c>
      <c r="C773" s="16">
        <v>302000001</v>
      </c>
      <c r="D773" s="25"/>
      <c r="E773" s="18"/>
      <c r="F773" s="18"/>
      <c r="G773" s="49"/>
      <c r="H773" s="49"/>
      <c r="I773" s="49"/>
      <c r="J773" s="83">
        <v>104</v>
      </c>
      <c r="K773" s="87">
        <v>7210000190</v>
      </c>
      <c r="L773" s="84">
        <v>320</v>
      </c>
      <c r="M773" s="24">
        <v>386100</v>
      </c>
      <c r="N773" s="24">
        <v>386100</v>
      </c>
      <c r="O773" s="24">
        <v>0</v>
      </c>
      <c r="P773" s="24">
        <v>0</v>
      </c>
      <c r="Q773" s="24">
        <v>0</v>
      </c>
    </row>
    <row r="774" spans="1:17" x14ac:dyDescent="0.2">
      <c r="A774" s="35"/>
      <c r="B774" s="19" t="s">
        <v>99</v>
      </c>
      <c r="C774" s="16">
        <v>302000001</v>
      </c>
      <c r="D774" s="25"/>
      <c r="E774" s="18"/>
      <c r="F774" s="18"/>
      <c r="G774" s="49"/>
      <c r="H774" s="49"/>
      <c r="I774" s="49"/>
      <c r="J774" s="83">
        <v>104</v>
      </c>
      <c r="K774" s="87">
        <v>7210000190</v>
      </c>
      <c r="L774" s="84">
        <v>830</v>
      </c>
      <c r="M774" s="24">
        <v>76000</v>
      </c>
      <c r="N774" s="24">
        <v>53100</v>
      </c>
      <c r="O774" s="24">
        <v>0</v>
      </c>
      <c r="P774" s="24">
        <v>0</v>
      </c>
      <c r="Q774" s="24">
        <v>0</v>
      </c>
    </row>
    <row r="775" spans="1:17" x14ac:dyDescent="0.2">
      <c r="A775" s="35"/>
      <c r="B775" s="19" t="s">
        <v>99</v>
      </c>
      <c r="C775" s="16">
        <v>302000001</v>
      </c>
      <c r="D775" s="25"/>
      <c r="E775" s="18"/>
      <c r="F775" s="18"/>
      <c r="G775" s="49"/>
      <c r="H775" s="49"/>
      <c r="I775" s="49"/>
      <c r="J775" s="83">
        <v>104</v>
      </c>
      <c r="K775" s="87">
        <v>7210000190</v>
      </c>
      <c r="L775" s="84">
        <v>850</v>
      </c>
      <c r="M775" s="24">
        <v>1254000</v>
      </c>
      <c r="N775" s="24">
        <v>1091100</v>
      </c>
      <c r="O775" s="24">
        <v>1130000</v>
      </c>
      <c r="P775" s="24">
        <v>1130000</v>
      </c>
      <c r="Q775" s="24">
        <v>1130000</v>
      </c>
    </row>
    <row r="776" spans="1:17" x14ac:dyDescent="0.2">
      <c r="A776" s="35"/>
      <c r="B776" s="19" t="s">
        <v>98</v>
      </c>
      <c r="C776" s="16">
        <v>302000001</v>
      </c>
      <c r="D776" s="25"/>
      <c r="E776" s="18"/>
      <c r="F776" s="18"/>
      <c r="G776" s="49"/>
      <c r="H776" s="49"/>
      <c r="I776" s="49"/>
      <c r="J776" s="83">
        <v>106</v>
      </c>
      <c r="K776" s="87">
        <v>7510000190</v>
      </c>
      <c r="L776" s="84">
        <v>120</v>
      </c>
      <c r="M776" s="24">
        <v>6358500</v>
      </c>
      <c r="N776" s="24">
        <v>6358500</v>
      </c>
      <c r="O776" s="24">
        <v>6797600</v>
      </c>
      <c r="P776" s="24">
        <v>7057800</v>
      </c>
      <c r="Q776" s="24">
        <v>7057800</v>
      </c>
    </row>
    <row r="777" spans="1:17" x14ac:dyDescent="0.2">
      <c r="A777" s="35"/>
      <c r="B777" s="19" t="s">
        <v>98</v>
      </c>
      <c r="C777" s="16">
        <v>302000001</v>
      </c>
      <c r="D777" s="25"/>
      <c r="E777" s="18"/>
      <c r="F777" s="18"/>
      <c r="G777" s="49"/>
      <c r="H777" s="49"/>
      <c r="I777" s="49"/>
      <c r="J777" s="83">
        <v>106</v>
      </c>
      <c r="K777" s="87">
        <v>7510000190</v>
      </c>
      <c r="L777" s="84">
        <v>240</v>
      </c>
      <c r="M777" s="24">
        <v>6183200</v>
      </c>
      <c r="N777" s="24">
        <v>5221900</v>
      </c>
      <c r="O777" s="24">
        <v>2226300</v>
      </c>
      <c r="P777" s="24">
        <v>1743100</v>
      </c>
      <c r="Q777" s="24">
        <v>1743100</v>
      </c>
    </row>
    <row r="778" spans="1:17" x14ac:dyDescent="0.2">
      <c r="A778" s="35"/>
      <c r="B778" s="19" t="s">
        <v>98</v>
      </c>
      <c r="C778" s="16">
        <v>302000001</v>
      </c>
      <c r="D778" s="25"/>
      <c r="E778" s="18"/>
      <c r="F778" s="18"/>
      <c r="G778" s="49"/>
      <c r="H778" s="49"/>
      <c r="I778" s="49"/>
      <c r="J778" s="83">
        <v>106</v>
      </c>
      <c r="K778" s="87">
        <v>7510000190</v>
      </c>
      <c r="L778" s="84">
        <v>850</v>
      </c>
      <c r="M778" s="24">
        <v>400</v>
      </c>
      <c r="N778" s="24">
        <v>400</v>
      </c>
      <c r="O778" s="24">
        <v>0</v>
      </c>
      <c r="P778" s="24">
        <v>0</v>
      </c>
      <c r="Q778" s="24">
        <v>0</v>
      </c>
    </row>
    <row r="779" spans="1:17" x14ac:dyDescent="0.2">
      <c r="A779" s="35"/>
      <c r="B779" s="19" t="s">
        <v>125</v>
      </c>
      <c r="C779" s="16">
        <v>302000001</v>
      </c>
      <c r="D779" s="25"/>
      <c r="E779" s="18"/>
      <c r="F779" s="18"/>
      <c r="G779" s="49"/>
      <c r="H779" s="49"/>
      <c r="I779" s="49"/>
      <c r="J779" s="83">
        <v>106</v>
      </c>
      <c r="K779" s="87">
        <v>7610000190</v>
      </c>
      <c r="L779" s="84">
        <v>120</v>
      </c>
      <c r="M779" s="24">
        <v>592700</v>
      </c>
      <c r="N779" s="24">
        <v>591000</v>
      </c>
      <c r="O779" s="24">
        <v>668700</v>
      </c>
      <c r="P779" s="24">
        <v>705200</v>
      </c>
      <c r="Q779" s="24">
        <v>705200</v>
      </c>
    </row>
    <row r="780" spans="1:17" x14ac:dyDescent="0.2">
      <c r="A780" s="35"/>
      <c r="B780" s="19" t="s">
        <v>125</v>
      </c>
      <c r="C780" s="16">
        <v>302000001</v>
      </c>
      <c r="D780" s="25"/>
      <c r="E780" s="18"/>
      <c r="F780" s="18"/>
      <c r="G780" s="49"/>
      <c r="H780" s="49"/>
      <c r="I780" s="49"/>
      <c r="J780" s="83">
        <v>106</v>
      </c>
      <c r="K780" s="87">
        <v>7620000190</v>
      </c>
      <c r="L780" s="84">
        <v>120</v>
      </c>
      <c r="M780" s="24">
        <v>419300</v>
      </c>
      <c r="N780" s="24">
        <v>417100</v>
      </c>
      <c r="O780" s="24">
        <v>499200</v>
      </c>
      <c r="P780" s="24">
        <v>452500</v>
      </c>
      <c r="Q780" s="24">
        <v>452500</v>
      </c>
    </row>
    <row r="781" spans="1:17" x14ac:dyDescent="0.2">
      <c r="A781" s="35"/>
      <c r="B781" s="19" t="s">
        <v>125</v>
      </c>
      <c r="C781" s="16">
        <v>302000001</v>
      </c>
      <c r="D781" s="25"/>
      <c r="E781" s="18"/>
      <c r="F781" s="18"/>
      <c r="G781" s="49"/>
      <c r="H781" s="49"/>
      <c r="I781" s="49"/>
      <c r="J781" s="83">
        <v>106</v>
      </c>
      <c r="K781" s="87">
        <v>7620000190</v>
      </c>
      <c r="L781" s="84">
        <v>240</v>
      </c>
      <c r="M781" s="24">
        <v>419800</v>
      </c>
      <c r="N781" s="24">
        <v>416600</v>
      </c>
      <c r="O781" s="24">
        <v>405200</v>
      </c>
      <c r="P781" s="24">
        <v>373700</v>
      </c>
      <c r="Q781" s="24">
        <v>373700</v>
      </c>
    </row>
    <row r="782" spans="1:17" x14ac:dyDescent="0.2">
      <c r="A782" s="35"/>
      <c r="B782" s="19" t="s">
        <v>125</v>
      </c>
      <c r="C782" s="16">
        <v>302000001</v>
      </c>
      <c r="D782" s="25"/>
      <c r="E782" s="18"/>
      <c r="F782" s="18"/>
      <c r="G782" s="49"/>
      <c r="H782" s="49"/>
      <c r="I782" s="49"/>
      <c r="J782" s="83">
        <v>106</v>
      </c>
      <c r="K782" s="87">
        <v>7620000190</v>
      </c>
      <c r="L782" s="84">
        <v>850</v>
      </c>
      <c r="M782" s="24">
        <v>5000</v>
      </c>
      <c r="N782" s="24">
        <v>5000</v>
      </c>
      <c r="O782" s="24">
        <v>6000</v>
      </c>
      <c r="P782" s="24">
        <v>6000</v>
      </c>
      <c r="Q782" s="24">
        <v>6000</v>
      </c>
    </row>
    <row r="783" spans="1:17" x14ac:dyDescent="0.2">
      <c r="A783" s="35"/>
      <c r="B783" s="19" t="s">
        <v>100</v>
      </c>
      <c r="C783" s="16">
        <v>302000001</v>
      </c>
      <c r="D783" s="25"/>
      <c r="E783" s="18"/>
      <c r="F783" s="18"/>
      <c r="G783" s="49"/>
      <c r="H783" s="49"/>
      <c r="I783" s="49"/>
      <c r="J783" s="83">
        <v>113</v>
      </c>
      <c r="K783" s="87">
        <v>7310000190</v>
      </c>
      <c r="L783" s="84">
        <v>120</v>
      </c>
      <c r="M783" s="24">
        <v>4620600</v>
      </c>
      <c r="N783" s="24">
        <v>4564300</v>
      </c>
      <c r="O783" s="24">
        <v>5118500</v>
      </c>
      <c r="P783" s="24">
        <v>5397500</v>
      </c>
      <c r="Q783" s="24">
        <v>5397500</v>
      </c>
    </row>
    <row r="784" spans="1:17" x14ac:dyDescent="0.2">
      <c r="A784" s="35"/>
      <c r="B784" s="19" t="s">
        <v>100</v>
      </c>
      <c r="C784" s="16">
        <v>302000001</v>
      </c>
      <c r="D784" s="25"/>
      <c r="E784" s="18"/>
      <c r="F784" s="18"/>
      <c r="G784" s="49"/>
      <c r="H784" s="49"/>
      <c r="I784" s="49"/>
      <c r="J784" s="83">
        <v>113</v>
      </c>
      <c r="K784" s="87">
        <v>7310000190</v>
      </c>
      <c r="L784" s="84">
        <v>240</v>
      </c>
      <c r="M784" s="24">
        <v>2038100</v>
      </c>
      <c r="N784" s="24">
        <v>1989500</v>
      </c>
      <c r="O784" s="23">
        <v>631500</v>
      </c>
      <c r="P784" s="23">
        <v>621400</v>
      </c>
      <c r="Q784" s="23">
        <v>632500</v>
      </c>
    </row>
    <row r="785" spans="1:17" x14ac:dyDescent="0.2">
      <c r="A785" s="35"/>
      <c r="B785" s="19" t="s">
        <v>100</v>
      </c>
      <c r="C785" s="16">
        <v>302000001</v>
      </c>
      <c r="D785" s="25"/>
      <c r="E785" s="18"/>
      <c r="F785" s="18"/>
      <c r="G785" s="49"/>
      <c r="H785" s="49"/>
      <c r="I785" s="49"/>
      <c r="J785" s="83">
        <v>113</v>
      </c>
      <c r="K785" s="87">
        <v>7310000190</v>
      </c>
      <c r="L785" s="84">
        <v>850</v>
      </c>
      <c r="M785" s="24">
        <v>37100</v>
      </c>
      <c r="N785" s="24">
        <v>37000</v>
      </c>
      <c r="O785" s="24">
        <v>0</v>
      </c>
      <c r="P785" s="24">
        <v>0</v>
      </c>
      <c r="Q785" s="24">
        <v>0</v>
      </c>
    </row>
    <row r="786" spans="1:17" x14ac:dyDescent="0.2">
      <c r="A786" s="35"/>
      <c r="B786" s="19" t="s">
        <v>97</v>
      </c>
      <c r="C786" s="16">
        <v>302000001</v>
      </c>
      <c r="D786" s="25"/>
      <c r="E786" s="18"/>
      <c r="F786" s="18"/>
      <c r="G786" s="49"/>
      <c r="H786" s="49"/>
      <c r="I786" s="49"/>
      <c r="J786" s="85">
        <v>405</v>
      </c>
      <c r="K786" s="26">
        <v>1210100190</v>
      </c>
      <c r="L786" s="43">
        <v>120</v>
      </c>
      <c r="M786" s="24">
        <v>1479100</v>
      </c>
      <c r="N786" s="24">
        <v>1476500</v>
      </c>
      <c r="O786" s="24">
        <v>0</v>
      </c>
      <c r="P786" s="24">
        <v>0</v>
      </c>
      <c r="Q786" s="24">
        <v>0</v>
      </c>
    </row>
    <row r="787" spans="1:17" x14ac:dyDescent="0.2">
      <c r="A787" s="35"/>
      <c r="B787" s="19" t="s">
        <v>97</v>
      </c>
      <c r="C787" s="16">
        <v>302000001</v>
      </c>
      <c r="D787" s="25"/>
      <c r="E787" s="18"/>
      <c r="F787" s="18"/>
      <c r="G787" s="49"/>
      <c r="H787" s="49"/>
      <c r="I787" s="49"/>
      <c r="J787" s="85">
        <v>405</v>
      </c>
      <c r="K787" s="26">
        <v>1210100190</v>
      </c>
      <c r="L787" s="43">
        <v>240</v>
      </c>
      <c r="M787" s="24">
        <v>225800</v>
      </c>
      <c r="N787" s="24">
        <v>103100</v>
      </c>
      <c r="O787" s="24">
        <v>0</v>
      </c>
      <c r="P787" s="24">
        <v>0</v>
      </c>
      <c r="Q787" s="24">
        <v>0</v>
      </c>
    </row>
    <row r="788" spans="1:17" x14ac:dyDescent="0.2">
      <c r="A788" s="35"/>
      <c r="B788" s="19" t="s">
        <v>555</v>
      </c>
      <c r="C788" s="16">
        <v>302000002</v>
      </c>
      <c r="D788" s="25"/>
      <c r="E788" s="18"/>
      <c r="F788" s="18"/>
      <c r="G788" s="49"/>
      <c r="H788" s="49"/>
      <c r="I788" s="49"/>
      <c r="J788" s="85">
        <v>405</v>
      </c>
      <c r="K788" s="26">
        <v>1210100190</v>
      </c>
      <c r="L788" s="43">
        <v>850</v>
      </c>
      <c r="M788" s="24">
        <v>500</v>
      </c>
      <c r="N788" s="24">
        <v>0</v>
      </c>
      <c r="O788" s="24">
        <v>0</v>
      </c>
      <c r="P788" s="24">
        <v>0</v>
      </c>
      <c r="Q788" s="24">
        <v>0</v>
      </c>
    </row>
    <row r="789" spans="1:17" x14ac:dyDescent="0.2">
      <c r="A789" s="35"/>
      <c r="B789" s="19" t="s">
        <v>97</v>
      </c>
      <c r="C789" s="16">
        <v>302000001</v>
      </c>
      <c r="D789" s="25"/>
      <c r="E789" s="18"/>
      <c r="F789" s="18"/>
      <c r="G789" s="49"/>
      <c r="H789" s="49"/>
      <c r="I789" s="49"/>
      <c r="J789" s="85">
        <v>405</v>
      </c>
      <c r="K789" s="26">
        <v>1230100190</v>
      </c>
      <c r="L789" s="43">
        <v>120</v>
      </c>
      <c r="M789" s="24">
        <v>0</v>
      </c>
      <c r="N789" s="24">
        <v>0</v>
      </c>
      <c r="O789" s="24">
        <v>1578700</v>
      </c>
      <c r="P789" s="24">
        <v>1656500</v>
      </c>
      <c r="Q789" s="24">
        <v>1656500</v>
      </c>
    </row>
    <row r="790" spans="1:17" x14ac:dyDescent="0.2">
      <c r="A790" s="35"/>
      <c r="B790" s="19" t="s">
        <v>97</v>
      </c>
      <c r="C790" s="16">
        <v>302000001</v>
      </c>
      <c r="D790" s="25"/>
      <c r="E790" s="18"/>
      <c r="F790" s="18"/>
      <c r="G790" s="49"/>
      <c r="H790" s="49"/>
      <c r="I790" s="49"/>
      <c r="J790" s="85">
        <v>405</v>
      </c>
      <c r="K790" s="26">
        <v>1230100190</v>
      </c>
      <c r="L790" s="43">
        <v>240</v>
      </c>
      <c r="M790" s="24">
        <v>0</v>
      </c>
      <c r="N790" s="24">
        <v>0</v>
      </c>
      <c r="O790" s="24">
        <v>236800</v>
      </c>
      <c r="P790" s="24">
        <v>168000</v>
      </c>
      <c r="Q790" s="24">
        <v>168000</v>
      </c>
    </row>
    <row r="791" spans="1:17" x14ac:dyDescent="0.2">
      <c r="A791" s="35"/>
      <c r="B791" s="19" t="s">
        <v>97</v>
      </c>
      <c r="C791" s="16">
        <v>302000001</v>
      </c>
      <c r="D791" s="25"/>
      <c r="E791" s="18"/>
      <c r="F791" s="18"/>
      <c r="G791" s="49"/>
      <c r="H791" s="49"/>
      <c r="I791" s="49"/>
      <c r="J791" s="85">
        <v>405</v>
      </c>
      <c r="K791" s="26">
        <v>1230100190</v>
      </c>
      <c r="L791" s="43">
        <v>850</v>
      </c>
      <c r="M791" s="24">
        <v>0</v>
      </c>
      <c r="N791" s="24">
        <v>0</v>
      </c>
      <c r="O791" s="24">
        <v>500</v>
      </c>
      <c r="P791" s="24">
        <v>500</v>
      </c>
      <c r="Q791" s="24">
        <v>500</v>
      </c>
    </row>
    <row r="792" spans="1:17" x14ac:dyDescent="0.2">
      <c r="A792" s="35"/>
      <c r="B792" s="19" t="s">
        <v>320</v>
      </c>
      <c r="C792" s="16">
        <v>302000001</v>
      </c>
      <c r="D792" s="25"/>
      <c r="E792" s="18"/>
      <c r="F792" s="18"/>
      <c r="G792" s="49"/>
      <c r="H792" s="49"/>
      <c r="I792" s="49"/>
      <c r="J792" s="85">
        <v>505</v>
      </c>
      <c r="K792" s="26">
        <v>7710000190</v>
      </c>
      <c r="L792" s="43">
        <v>120</v>
      </c>
      <c r="M792" s="24">
        <v>0</v>
      </c>
      <c r="N792" s="24">
        <v>0</v>
      </c>
      <c r="O792" s="24">
        <v>4145500</v>
      </c>
      <c r="P792" s="24">
        <v>4371400</v>
      </c>
      <c r="Q792" s="24">
        <v>4371400</v>
      </c>
    </row>
    <row r="793" spans="1:17" x14ac:dyDescent="0.2">
      <c r="A793" s="35"/>
      <c r="B793" s="19" t="s">
        <v>320</v>
      </c>
      <c r="C793" s="16">
        <v>302000001</v>
      </c>
      <c r="D793" s="25"/>
      <c r="E793" s="18"/>
      <c r="F793" s="18"/>
      <c r="G793" s="49"/>
      <c r="H793" s="49"/>
      <c r="I793" s="49"/>
      <c r="J793" s="85">
        <v>505</v>
      </c>
      <c r="K793" s="26">
        <v>7710000190</v>
      </c>
      <c r="L793" s="43">
        <v>240</v>
      </c>
      <c r="M793" s="24">
        <v>0</v>
      </c>
      <c r="N793" s="24">
        <v>0</v>
      </c>
      <c r="O793" s="24">
        <v>400000</v>
      </c>
      <c r="P793" s="24">
        <v>400000</v>
      </c>
      <c r="Q793" s="24">
        <v>400000</v>
      </c>
    </row>
    <row r="794" spans="1:17" x14ac:dyDescent="0.2">
      <c r="A794" s="35"/>
      <c r="B794" s="19" t="s">
        <v>105</v>
      </c>
      <c r="C794" s="16">
        <v>302000001</v>
      </c>
      <c r="D794" s="25"/>
      <c r="E794" s="18"/>
      <c r="F794" s="18"/>
      <c r="G794" s="49"/>
      <c r="H794" s="49"/>
      <c r="I794" s="49"/>
      <c r="J794" s="85">
        <v>709</v>
      </c>
      <c r="K794" s="26">
        <v>110400190</v>
      </c>
      <c r="L794" s="43">
        <v>120</v>
      </c>
      <c r="M794" s="24">
        <v>2427600</v>
      </c>
      <c r="N794" s="24">
        <v>2422300</v>
      </c>
      <c r="O794" s="24">
        <v>0</v>
      </c>
      <c r="P794" s="24">
        <v>0</v>
      </c>
      <c r="Q794" s="24">
        <v>0</v>
      </c>
    </row>
    <row r="795" spans="1:17" x14ac:dyDescent="0.2">
      <c r="A795" s="35"/>
      <c r="B795" s="19" t="s">
        <v>105</v>
      </c>
      <c r="C795" s="16">
        <v>302000001</v>
      </c>
      <c r="D795" s="25"/>
      <c r="E795" s="18"/>
      <c r="F795" s="18"/>
      <c r="G795" s="49"/>
      <c r="H795" s="49"/>
      <c r="I795" s="49"/>
      <c r="J795" s="85">
        <v>709</v>
      </c>
      <c r="K795" s="26">
        <v>110400190</v>
      </c>
      <c r="L795" s="43">
        <v>240</v>
      </c>
      <c r="M795" s="24">
        <v>566500</v>
      </c>
      <c r="N795" s="24">
        <v>553400</v>
      </c>
      <c r="O795" s="24">
        <v>0</v>
      </c>
      <c r="P795" s="24">
        <v>0</v>
      </c>
      <c r="Q795" s="24">
        <v>0</v>
      </c>
    </row>
    <row r="796" spans="1:17" x14ac:dyDescent="0.2">
      <c r="A796" s="35"/>
      <c r="B796" s="19" t="s">
        <v>105</v>
      </c>
      <c r="C796" s="16">
        <v>302000001</v>
      </c>
      <c r="D796" s="25"/>
      <c r="E796" s="18"/>
      <c r="F796" s="18"/>
      <c r="G796" s="49"/>
      <c r="H796" s="49"/>
      <c r="I796" s="49"/>
      <c r="J796" s="85">
        <v>709</v>
      </c>
      <c r="K796" s="26">
        <v>130400190</v>
      </c>
      <c r="L796" s="43">
        <v>120</v>
      </c>
      <c r="M796" s="24">
        <v>0</v>
      </c>
      <c r="N796" s="24">
        <v>0</v>
      </c>
      <c r="O796" s="24">
        <v>3434100</v>
      </c>
      <c r="P796" s="24">
        <v>3621200</v>
      </c>
      <c r="Q796" s="24">
        <v>3621200</v>
      </c>
    </row>
    <row r="797" spans="1:17" x14ac:dyDescent="0.2">
      <c r="A797" s="35"/>
      <c r="B797" s="19" t="s">
        <v>105</v>
      </c>
      <c r="C797" s="16">
        <v>302000001</v>
      </c>
      <c r="D797" s="25"/>
      <c r="E797" s="18"/>
      <c r="F797" s="18"/>
      <c r="G797" s="49"/>
      <c r="H797" s="49"/>
      <c r="I797" s="49"/>
      <c r="J797" s="85">
        <v>709</v>
      </c>
      <c r="K797" s="26">
        <v>130400190</v>
      </c>
      <c r="L797" s="43">
        <v>240</v>
      </c>
      <c r="M797" s="24">
        <v>0</v>
      </c>
      <c r="N797" s="24">
        <v>0</v>
      </c>
      <c r="O797" s="24">
        <v>556900</v>
      </c>
      <c r="P797" s="24">
        <v>444500</v>
      </c>
      <c r="Q797" s="24">
        <v>444500</v>
      </c>
    </row>
    <row r="798" spans="1:17" x14ac:dyDescent="0.2">
      <c r="A798" s="35"/>
      <c r="B798" s="19" t="s">
        <v>106</v>
      </c>
      <c r="C798" s="16">
        <v>302000001</v>
      </c>
      <c r="D798" s="25"/>
      <c r="E798" s="18"/>
      <c r="F798" s="18"/>
      <c r="G798" s="49"/>
      <c r="H798" s="49"/>
      <c r="I798" s="49"/>
      <c r="J798" s="85">
        <v>709</v>
      </c>
      <c r="K798" s="26">
        <v>1010400190</v>
      </c>
      <c r="L798" s="43">
        <v>120</v>
      </c>
      <c r="M798" s="24">
        <v>946900</v>
      </c>
      <c r="N798" s="24">
        <v>864500</v>
      </c>
      <c r="O798" s="24">
        <v>0</v>
      </c>
      <c r="P798" s="24">
        <v>0</v>
      </c>
      <c r="Q798" s="24">
        <v>0</v>
      </c>
    </row>
    <row r="799" spans="1:17" x14ac:dyDescent="0.2">
      <c r="A799" s="35"/>
      <c r="B799" s="19" t="s">
        <v>106</v>
      </c>
      <c r="C799" s="16">
        <v>302000001</v>
      </c>
      <c r="D799" s="25"/>
      <c r="E799" s="18"/>
      <c r="F799" s="18"/>
      <c r="G799" s="49"/>
      <c r="H799" s="49"/>
      <c r="I799" s="49"/>
      <c r="J799" s="85">
        <v>709</v>
      </c>
      <c r="K799" s="26">
        <v>1010400190</v>
      </c>
      <c r="L799" s="43">
        <v>240</v>
      </c>
      <c r="M799" s="24">
        <v>525700</v>
      </c>
      <c r="N799" s="24">
        <v>270800</v>
      </c>
      <c r="O799" s="24">
        <v>0</v>
      </c>
      <c r="P799" s="24">
        <v>0</v>
      </c>
      <c r="Q799" s="24">
        <v>0</v>
      </c>
    </row>
    <row r="800" spans="1:17" x14ac:dyDescent="0.2">
      <c r="A800" s="35"/>
      <c r="B800" s="19" t="s">
        <v>106</v>
      </c>
      <c r="C800" s="16">
        <v>302000001</v>
      </c>
      <c r="D800" s="25"/>
      <c r="E800" s="18"/>
      <c r="F800" s="18"/>
      <c r="G800" s="49"/>
      <c r="H800" s="49"/>
      <c r="I800" s="49"/>
      <c r="J800" s="85">
        <v>709</v>
      </c>
      <c r="K800" s="26">
        <v>1010400190</v>
      </c>
      <c r="L800" s="43">
        <v>850</v>
      </c>
      <c r="M800" s="24">
        <v>40300</v>
      </c>
      <c r="N800" s="24">
        <v>37300</v>
      </c>
      <c r="O800" s="24">
        <v>0</v>
      </c>
      <c r="P800" s="24">
        <v>0</v>
      </c>
      <c r="Q800" s="24">
        <v>0</v>
      </c>
    </row>
    <row r="801" spans="1:17" x14ac:dyDescent="0.2">
      <c r="A801" s="35"/>
      <c r="B801" s="19" t="s">
        <v>106</v>
      </c>
      <c r="C801" s="16">
        <v>302000001</v>
      </c>
      <c r="D801" s="25"/>
      <c r="E801" s="18"/>
      <c r="F801" s="18"/>
      <c r="G801" s="49"/>
      <c r="H801" s="49"/>
      <c r="I801" s="49"/>
      <c r="J801" s="85">
        <v>709</v>
      </c>
      <c r="K801" s="26">
        <v>1030200190</v>
      </c>
      <c r="L801" s="43">
        <v>120</v>
      </c>
      <c r="M801" s="24">
        <v>0</v>
      </c>
      <c r="N801" s="24">
        <v>0</v>
      </c>
      <c r="O801" s="24">
        <v>1025700</v>
      </c>
      <c r="P801" s="24">
        <v>1066400</v>
      </c>
      <c r="Q801" s="24">
        <v>1066400</v>
      </c>
    </row>
    <row r="802" spans="1:17" x14ac:dyDescent="0.2">
      <c r="A802" s="35"/>
      <c r="B802" s="19" t="s">
        <v>106</v>
      </c>
      <c r="C802" s="16">
        <v>302000001</v>
      </c>
      <c r="D802" s="25"/>
      <c r="E802" s="18"/>
      <c r="F802" s="18"/>
      <c r="G802" s="49"/>
      <c r="H802" s="49"/>
      <c r="I802" s="49"/>
      <c r="J802" s="85">
        <v>709</v>
      </c>
      <c r="K802" s="26">
        <v>1030200190</v>
      </c>
      <c r="L802" s="43">
        <v>240</v>
      </c>
      <c r="M802" s="24">
        <v>0</v>
      </c>
      <c r="N802" s="24">
        <v>0</v>
      </c>
      <c r="O802" s="24">
        <v>773500</v>
      </c>
      <c r="P802" s="24">
        <v>526000</v>
      </c>
      <c r="Q802" s="24">
        <v>526000</v>
      </c>
    </row>
    <row r="803" spans="1:17" x14ac:dyDescent="0.2">
      <c r="A803" s="35"/>
      <c r="B803" s="19" t="s">
        <v>106</v>
      </c>
      <c r="C803" s="16">
        <v>302000001</v>
      </c>
      <c r="D803" s="25"/>
      <c r="E803" s="18"/>
      <c r="F803" s="18"/>
      <c r="G803" s="49"/>
      <c r="H803" s="49"/>
      <c r="I803" s="49"/>
      <c r="J803" s="85">
        <v>709</v>
      </c>
      <c r="K803" s="26">
        <v>1030200190</v>
      </c>
      <c r="L803" s="43">
        <v>850</v>
      </c>
      <c r="M803" s="24">
        <v>0</v>
      </c>
      <c r="N803" s="24">
        <v>0</v>
      </c>
      <c r="O803" s="24">
        <v>40300</v>
      </c>
      <c r="P803" s="24">
        <v>40300</v>
      </c>
      <c r="Q803" s="24">
        <v>40300</v>
      </c>
    </row>
    <row r="804" spans="1:17" x14ac:dyDescent="0.2">
      <c r="A804" s="35"/>
      <c r="B804" s="19" t="s">
        <v>102</v>
      </c>
      <c r="C804" s="16">
        <v>302000001</v>
      </c>
      <c r="D804" s="25"/>
      <c r="E804" s="18"/>
      <c r="F804" s="18"/>
      <c r="G804" s="49"/>
      <c r="H804" s="49"/>
      <c r="I804" s="49"/>
      <c r="J804" s="85">
        <v>804</v>
      </c>
      <c r="K804" s="26">
        <v>710100190</v>
      </c>
      <c r="L804" s="43">
        <v>120</v>
      </c>
      <c r="M804" s="24">
        <v>923900</v>
      </c>
      <c r="N804" s="24">
        <v>896400</v>
      </c>
      <c r="O804" s="24">
        <v>0</v>
      </c>
      <c r="P804" s="24">
        <v>0</v>
      </c>
      <c r="Q804" s="24">
        <v>0</v>
      </c>
    </row>
    <row r="805" spans="1:17" x14ac:dyDescent="0.2">
      <c r="A805" s="35"/>
      <c r="B805" s="19" t="s">
        <v>102</v>
      </c>
      <c r="C805" s="16">
        <v>302000001</v>
      </c>
      <c r="D805" s="25"/>
      <c r="E805" s="18"/>
      <c r="F805" s="18"/>
      <c r="G805" s="49"/>
      <c r="H805" s="49"/>
      <c r="I805" s="49"/>
      <c r="J805" s="85">
        <v>804</v>
      </c>
      <c r="K805" s="26">
        <v>710100190</v>
      </c>
      <c r="L805" s="43">
        <v>240</v>
      </c>
      <c r="M805" s="24">
        <v>158800</v>
      </c>
      <c r="N805" s="24">
        <v>77400</v>
      </c>
      <c r="O805" s="24">
        <v>0</v>
      </c>
      <c r="P805" s="24">
        <v>0</v>
      </c>
      <c r="Q805" s="24">
        <v>0</v>
      </c>
    </row>
    <row r="806" spans="1:17" x14ac:dyDescent="0.2">
      <c r="A806" s="35"/>
      <c r="B806" s="19" t="s">
        <v>102</v>
      </c>
      <c r="C806" s="16">
        <v>302000001</v>
      </c>
      <c r="D806" s="25"/>
      <c r="E806" s="18"/>
      <c r="F806" s="18"/>
      <c r="G806" s="49"/>
      <c r="H806" s="49"/>
      <c r="I806" s="49"/>
      <c r="J806" s="85">
        <v>804</v>
      </c>
      <c r="K806" s="26">
        <v>710100190</v>
      </c>
      <c r="L806" s="43">
        <v>850</v>
      </c>
      <c r="M806" s="24">
        <v>500</v>
      </c>
      <c r="N806" s="24">
        <v>200</v>
      </c>
      <c r="O806" s="24">
        <v>0</v>
      </c>
      <c r="P806" s="24">
        <v>0</v>
      </c>
      <c r="Q806" s="24">
        <v>0</v>
      </c>
    </row>
    <row r="807" spans="1:17" x14ac:dyDescent="0.2">
      <c r="A807" s="35"/>
      <c r="B807" s="19" t="s">
        <v>102</v>
      </c>
      <c r="C807" s="16">
        <v>302000001</v>
      </c>
      <c r="D807" s="25"/>
      <c r="E807" s="18"/>
      <c r="F807" s="18"/>
      <c r="G807" s="49"/>
      <c r="H807" s="49"/>
      <c r="I807" s="49"/>
      <c r="J807" s="85">
        <v>804</v>
      </c>
      <c r="K807" s="26">
        <v>730100190</v>
      </c>
      <c r="L807" s="43">
        <v>120</v>
      </c>
      <c r="M807" s="24">
        <v>0</v>
      </c>
      <c r="N807" s="24">
        <v>0</v>
      </c>
      <c r="O807" s="24">
        <v>1064400</v>
      </c>
      <c r="P807" s="24">
        <v>1119400</v>
      </c>
      <c r="Q807" s="24">
        <v>1119400</v>
      </c>
    </row>
    <row r="808" spans="1:17" x14ac:dyDescent="0.2">
      <c r="A808" s="35"/>
      <c r="B808" s="19" t="s">
        <v>102</v>
      </c>
      <c r="C808" s="16">
        <v>302000001</v>
      </c>
      <c r="D808" s="25"/>
      <c r="E808" s="18"/>
      <c r="F808" s="18"/>
      <c r="G808" s="49"/>
      <c r="H808" s="49"/>
      <c r="I808" s="49"/>
      <c r="J808" s="85">
        <v>804</v>
      </c>
      <c r="K808" s="26">
        <v>730100190</v>
      </c>
      <c r="L808" s="43">
        <v>240</v>
      </c>
      <c r="M808" s="24">
        <v>0</v>
      </c>
      <c r="N808" s="24">
        <v>0</v>
      </c>
      <c r="O808" s="24">
        <v>198500</v>
      </c>
      <c r="P808" s="24">
        <v>109500</v>
      </c>
      <c r="Q808" s="24">
        <v>109500</v>
      </c>
    </row>
    <row r="809" spans="1:17" x14ac:dyDescent="0.2">
      <c r="A809" s="35"/>
      <c r="B809" s="19" t="s">
        <v>102</v>
      </c>
      <c r="C809" s="16">
        <v>302000001</v>
      </c>
      <c r="D809" s="25"/>
      <c r="E809" s="18"/>
      <c r="F809" s="18"/>
      <c r="G809" s="49"/>
      <c r="H809" s="49"/>
      <c r="I809" s="49"/>
      <c r="J809" s="85">
        <v>804</v>
      </c>
      <c r="K809" s="26">
        <v>730100190</v>
      </c>
      <c r="L809" s="43">
        <v>850</v>
      </c>
      <c r="M809" s="24">
        <v>0</v>
      </c>
      <c r="N809" s="24">
        <v>0</v>
      </c>
      <c r="O809" s="24">
        <v>1500</v>
      </c>
      <c r="P809" s="24">
        <v>1500</v>
      </c>
      <c r="Q809" s="24">
        <v>1500</v>
      </c>
    </row>
    <row r="810" spans="1:17" x14ac:dyDescent="0.2">
      <c r="A810" s="35"/>
      <c r="B810" s="19" t="s">
        <v>103</v>
      </c>
      <c r="C810" s="16">
        <v>302000001</v>
      </c>
      <c r="D810" s="25"/>
      <c r="E810" s="18"/>
      <c r="F810" s="18"/>
      <c r="G810" s="49"/>
      <c r="H810" s="49"/>
      <c r="I810" s="49"/>
      <c r="J810" s="85">
        <v>1105</v>
      </c>
      <c r="K810" s="26">
        <v>810100190</v>
      </c>
      <c r="L810" s="43">
        <v>120</v>
      </c>
      <c r="M810" s="24">
        <v>803100</v>
      </c>
      <c r="N810" s="24">
        <v>776600</v>
      </c>
      <c r="O810" s="24">
        <v>0</v>
      </c>
      <c r="P810" s="24">
        <v>0</v>
      </c>
      <c r="Q810" s="24">
        <v>0</v>
      </c>
    </row>
    <row r="811" spans="1:17" x14ac:dyDescent="0.2">
      <c r="A811" s="35"/>
      <c r="B811" s="19" t="s">
        <v>103</v>
      </c>
      <c r="C811" s="16">
        <v>302000001</v>
      </c>
      <c r="D811" s="25"/>
      <c r="E811" s="18"/>
      <c r="F811" s="18"/>
      <c r="G811" s="49"/>
      <c r="H811" s="49"/>
      <c r="I811" s="49"/>
      <c r="J811" s="85">
        <v>1105</v>
      </c>
      <c r="K811" s="26">
        <v>810100190</v>
      </c>
      <c r="L811" s="43">
        <v>240</v>
      </c>
      <c r="M811" s="24">
        <v>414400</v>
      </c>
      <c r="N811" s="24">
        <v>360900</v>
      </c>
      <c r="O811" s="24">
        <v>0</v>
      </c>
      <c r="P811" s="24">
        <v>0</v>
      </c>
      <c r="Q811" s="24">
        <v>0</v>
      </c>
    </row>
    <row r="812" spans="1:17" x14ac:dyDescent="0.2">
      <c r="A812" s="35"/>
      <c r="B812" s="19" t="s">
        <v>103</v>
      </c>
      <c r="C812" s="16">
        <v>302000001</v>
      </c>
      <c r="D812" s="25"/>
      <c r="E812" s="18"/>
      <c r="F812" s="18"/>
      <c r="G812" s="49"/>
      <c r="H812" s="49"/>
      <c r="I812" s="49"/>
      <c r="J812" s="85">
        <v>1105</v>
      </c>
      <c r="K812" s="26">
        <v>810100190</v>
      </c>
      <c r="L812" s="43">
        <v>850</v>
      </c>
      <c r="M812" s="24">
        <v>1000</v>
      </c>
      <c r="N812" s="24">
        <v>600</v>
      </c>
      <c r="O812" s="24">
        <v>0</v>
      </c>
      <c r="P812" s="24">
        <v>0</v>
      </c>
      <c r="Q812" s="24">
        <v>0</v>
      </c>
    </row>
    <row r="813" spans="1:17" x14ac:dyDescent="0.2">
      <c r="A813" s="35"/>
      <c r="B813" s="19" t="s">
        <v>103</v>
      </c>
      <c r="C813" s="16">
        <v>302000001</v>
      </c>
      <c r="D813" s="25"/>
      <c r="E813" s="18"/>
      <c r="F813" s="18"/>
      <c r="G813" s="49"/>
      <c r="H813" s="49"/>
      <c r="I813" s="49"/>
      <c r="J813" s="85">
        <v>1105</v>
      </c>
      <c r="K813" s="26">
        <v>830100190</v>
      </c>
      <c r="L813" s="43">
        <v>120</v>
      </c>
      <c r="M813" s="24">
        <v>0</v>
      </c>
      <c r="N813" s="24">
        <v>0</v>
      </c>
      <c r="O813" s="24">
        <v>906900</v>
      </c>
      <c r="P813" s="24">
        <v>955100</v>
      </c>
      <c r="Q813" s="24">
        <v>955100</v>
      </c>
    </row>
    <row r="814" spans="1:17" x14ac:dyDescent="0.2">
      <c r="A814" s="35"/>
      <c r="B814" s="19" t="s">
        <v>103</v>
      </c>
      <c r="C814" s="16">
        <v>302000001</v>
      </c>
      <c r="D814" s="25"/>
      <c r="E814" s="18"/>
      <c r="F814" s="18"/>
      <c r="G814" s="49"/>
      <c r="H814" s="49"/>
      <c r="I814" s="49"/>
      <c r="J814" s="85">
        <v>1105</v>
      </c>
      <c r="K814" s="26">
        <v>830100190</v>
      </c>
      <c r="L814" s="43">
        <v>240</v>
      </c>
      <c r="M814" s="24">
        <v>0</v>
      </c>
      <c r="N814" s="24">
        <v>0</v>
      </c>
      <c r="O814" s="24">
        <v>409700</v>
      </c>
      <c r="P814" s="24">
        <v>307700</v>
      </c>
      <c r="Q814" s="24">
        <v>307700</v>
      </c>
    </row>
    <row r="815" spans="1:17" x14ac:dyDescent="0.2">
      <c r="A815" s="35"/>
      <c r="B815" s="19" t="s">
        <v>103</v>
      </c>
      <c r="C815" s="16">
        <v>302000001</v>
      </c>
      <c r="D815" s="25"/>
      <c r="E815" s="18"/>
      <c r="F815" s="18"/>
      <c r="G815" s="49"/>
      <c r="H815" s="49"/>
      <c r="I815" s="49"/>
      <c r="J815" s="85">
        <v>1105</v>
      </c>
      <c r="K815" s="26">
        <v>830100190</v>
      </c>
      <c r="L815" s="43">
        <v>850</v>
      </c>
      <c r="M815" s="24">
        <v>0</v>
      </c>
      <c r="N815" s="24">
        <v>0</v>
      </c>
      <c r="O815" s="24">
        <v>1500</v>
      </c>
      <c r="P815" s="24">
        <v>1500</v>
      </c>
      <c r="Q815" s="24">
        <v>1500</v>
      </c>
    </row>
    <row r="816" spans="1:17" s="15" customFormat="1" ht="36" customHeight="1" x14ac:dyDescent="0.25">
      <c r="A816" s="73">
        <v>302000000</v>
      </c>
      <c r="B816" s="10"/>
      <c r="C816" s="11">
        <v>302000002</v>
      </c>
      <c r="D816" s="135" t="s">
        <v>1</v>
      </c>
      <c r="E816" s="135"/>
      <c r="F816" s="135"/>
      <c r="G816" s="55"/>
      <c r="H816" s="55"/>
      <c r="I816" s="55"/>
      <c r="J816" s="12"/>
      <c r="K816" s="13"/>
      <c r="L816" s="42"/>
      <c r="M816" s="14">
        <f>SUM(M836:M854)</f>
        <v>136292000</v>
      </c>
      <c r="N816" s="14">
        <f>SUM(N836:N854)</f>
        <v>135053900</v>
      </c>
      <c r="O816" s="14">
        <f>SUM(O836:O854)</f>
        <v>173617100</v>
      </c>
      <c r="P816" s="14">
        <f>SUM(P836:P854)</f>
        <v>182712400</v>
      </c>
      <c r="Q816" s="14">
        <f>SUM(Q836:Q854)</f>
        <v>182712400</v>
      </c>
    </row>
    <row r="817" spans="1:17" s="15" customFormat="1" ht="30.6" x14ac:dyDescent="0.25">
      <c r="A817" s="73"/>
      <c r="B817" s="10"/>
      <c r="C817" s="16">
        <v>302000002</v>
      </c>
      <c r="D817" s="131"/>
      <c r="E817" s="131"/>
      <c r="F817" s="27" t="s">
        <v>59</v>
      </c>
      <c r="G817" s="51" t="s">
        <v>40</v>
      </c>
      <c r="H817" s="52">
        <v>42005</v>
      </c>
      <c r="I817" s="55"/>
      <c r="J817" s="12"/>
      <c r="K817" s="13"/>
      <c r="L817" s="42"/>
      <c r="M817" s="14"/>
      <c r="N817" s="14"/>
      <c r="O817" s="14"/>
      <c r="P817" s="14"/>
      <c r="Q817" s="14"/>
    </row>
    <row r="818" spans="1:17" s="15" customFormat="1" ht="30.6" x14ac:dyDescent="0.25">
      <c r="A818" s="73"/>
      <c r="B818" s="10"/>
      <c r="C818" s="16">
        <v>302000002</v>
      </c>
      <c r="D818" s="131"/>
      <c r="E818" s="131"/>
      <c r="F818" s="18" t="s">
        <v>429</v>
      </c>
      <c r="G818" s="49" t="s">
        <v>43</v>
      </c>
      <c r="H818" s="50">
        <v>42005</v>
      </c>
      <c r="I818" s="55"/>
      <c r="J818" s="12"/>
      <c r="K818" s="13"/>
      <c r="L818" s="42"/>
      <c r="M818" s="14"/>
      <c r="N818" s="14"/>
      <c r="O818" s="14"/>
      <c r="P818" s="14"/>
      <c r="Q818" s="14"/>
    </row>
    <row r="819" spans="1:17" s="15" customFormat="1" ht="30.6" x14ac:dyDescent="0.25">
      <c r="A819" s="73"/>
      <c r="B819" s="10"/>
      <c r="C819" s="16">
        <v>302000002</v>
      </c>
      <c r="D819" s="131"/>
      <c r="E819" s="131"/>
      <c r="F819" s="27" t="s">
        <v>73</v>
      </c>
      <c r="G819" s="51" t="s">
        <v>40</v>
      </c>
      <c r="H819" s="52">
        <v>42005</v>
      </c>
      <c r="I819" s="55"/>
      <c r="J819" s="12"/>
      <c r="K819" s="13"/>
      <c r="L819" s="42"/>
      <c r="M819" s="14"/>
      <c r="N819" s="14"/>
      <c r="O819" s="14"/>
      <c r="P819" s="14"/>
      <c r="Q819" s="14"/>
    </row>
    <row r="820" spans="1:17" s="15" customFormat="1" ht="30.6" x14ac:dyDescent="0.25">
      <c r="A820" s="73"/>
      <c r="B820" s="10"/>
      <c r="C820" s="16">
        <v>302000002</v>
      </c>
      <c r="D820" s="131"/>
      <c r="E820" s="131"/>
      <c r="F820" s="27" t="s">
        <v>76</v>
      </c>
      <c r="G820" s="51" t="s">
        <v>40</v>
      </c>
      <c r="H820" s="52">
        <v>42005</v>
      </c>
      <c r="I820" s="55"/>
      <c r="J820" s="12"/>
      <c r="K820" s="13"/>
      <c r="L820" s="42"/>
      <c r="M820" s="14"/>
      <c r="N820" s="14"/>
      <c r="O820" s="14"/>
      <c r="P820" s="14"/>
      <c r="Q820" s="14"/>
    </row>
    <row r="821" spans="1:17" s="15" customFormat="1" ht="40.799999999999997" x14ac:dyDescent="0.25">
      <c r="A821" s="73"/>
      <c r="B821" s="10"/>
      <c r="C821" s="16">
        <v>302000002</v>
      </c>
      <c r="D821" s="131"/>
      <c r="E821" s="131"/>
      <c r="F821" s="18" t="s">
        <v>432</v>
      </c>
      <c r="G821" s="49" t="s">
        <v>66</v>
      </c>
      <c r="H821" s="50">
        <v>42005</v>
      </c>
      <c r="I821" s="55"/>
      <c r="J821" s="12"/>
      <c r="K821" s="13"/>
      <c r="L821" s="42"/>
      <c r="M821" s="14"/>
      <c r="N821" s="14"/>
      <c r="O821" s="14"/>
      <c r="P821" s="14"/>
      <c r="Q821" s="14"/>
    </row>
    <row r="822" spans="1:17" ht="20.399999999999999" x14ac:dyDescent="0.2">
      <c r="A822" s="35"/>
      <c r="B822" s="19"/>
      <c r="C822" s="16">
        <v>302000002</v>
      </c>
      <c r="D822" s="25"/>
      <c r="E822" s="18"/>
      <c r="F822" s="27" t="s">
        <v>449</v>
      </c>
      <c r="G822" s="51" t="s">
        <v>71</v>
      </c>
      <c r="H822" s="52">
        <v>40388</v>
      </c>
      <c r="I822" s="49"/>
      <c r="J822" s="20"/>
      <c r="K822" s="21"/>
      <c r="L822" s="43"/>
      <c r="M822" s="24"/>
      <c r="N822" s="24"/>
      <c r="O822" s="23"/>
      <c r="P822" s="23"/>
      <c r="Q822" s="23"/>
    </row>
    <row r="823" spans="1:17" ht="20.399999999999999" x14ac:dyDescent="0.2">
      <c r="A823" s="35"/>
      <c r="B823" s="19"/>
      <c r="C823" s="16">
        <v>302000002</v>
      </c>
      <c r="D823" s="25"/>
      <c r="E823" s="18"/>
      <c r="F823" s="27" t="s">
        <v>83</v>
      </c>
      <c r="G823" s="51" t="s">
        <v>71</v>
      </c>
      <c r="H823" s="52">
        <v>40353</v>
      </c>
      <c r="I823" s="49"/>
      <c r="J823" s="20"/>
      <c r="K823" s="21"/>
      <c r="L823" s="43"/>
      <c r="M823" s="24"/>
      <c r="N823" s="24"/>
      <c r="O823" s="23"/>
      <c r="P823" s="23"/>
      <c r="Q823" s="23"/>
    </row>
    <row r="824" spans="1:17" ht="20.399999999999999" x14ac:dyDescent="0.2">
      <c r="A824" s="35"/>
      <c r="B824" s="19"/>
      <c r="C824" s="16">
        <v>302000002</v>
      </c>
      <c r="D824" s="25"/>
      <c r="E824" s="18"/>
      <c r="F824" s="27" t="s">
        <v>477</v>
      </c>
      <c r="G824" s="51" t="s">
        <v>71</v>
      </c>
      <c r="H824" s="52" t="s">
        <v>108</v>
      </c>
      <c r="I824" s="49"/>
      <c r="J824" s="20"/>
      <c r="K824" s="21"/>
      <c r="L824" s="43"/>
      <c r="M824" s="24"/>
      <c r="N824" s="24"/>
      <c r="O824" s="23"/>
      <c r="P824" s="23"/>
      <c r="Q824" s="23"/>
    </row>
    <row r="825" spans="1:17" ht="30.6" x14ac:dyDescent="0.2">
      <c r="A825" s="35"/>
      <c r="B825" s="19"/>
      <c r="C825" s="16">
        <v>302000002</v>
      </c>
      <c r="D825" s="25"/>
      <c r="E825" s="18"/>
      <c r="F825" s="27" t="s">
        <v>465</v>
      </c>
      <c r="G825" s="51" t="s">
        <v>71</v>
      </c>
      <c r="H825" s="52">
        <v>39870</v>
      </c>
      <c r="I825" s="49"/>
      <c r="J825" s="20"/>
      <c r="K825" s="21"/>
      <c r="L825" s="43"/>
      <c r="M825" s="24"/>
      <c r="N825" s="24"/>
      <c r="O825" s="23"/>
      <c r="P825" s="23"/>
      <c r="Q825" s="23"/>
    </row>
    <row r="826" spans="1:17" ht="30.6" x14ac:dyDescent="0.2">
      <c r="A826" s="35"/>
      <c r="B826" s="19"/>
      <c r="C826" s="16">
        <v>302000002</v>
      </c>
      <c r="D826" s="25"/>
      <c r="E826" s="18"/>
      <c r="F826" s="27" t="s">
        <v>476</v>
      </c>
      <c r="G826" s="51" t="s">
        <v>71</v>
      </c>
      <c r="H826" s="52">
        <v>40179</v>
      </c>
      <c r="I826" s="49"/>
      <c r="J826" s="20"/>
      <c r="K826" s="21"/>
      <c r="L826" s="43"/>
      <c r="M826" s="24"/>
      <c r="N826" s="24"/>
      <c r="O826" s="23"/>
      <c r="P826" s="23"/>
      <c r="Q826" s="23"/>
    </row>
    <row r="827" spans="1:17" ht="20.399999999999999" x14ac:dyDescent="0.2">
      <c r="A827" s="35"/>
      <c r="B827" s="19"/>
      <c r="C827" s="16">
        <v>302000002</v>
      </c>
      <c r="D827" s="25"/>
      <c r="E827" s="18"/>
      <c r="F827" s="27" t="s">
        <v>475</v>
      </c>
      <c r="G827" s="51" t="s">
        <v>71</v>
      </c>
      <c r="H827" s="52">
        <v>42277</v>
      </c>
      <c r="I827" s="49"/>
      <c r="J827" s="20"/>
      <c r="K827" s="21"/>
      <c r="L827" s="43"/>
      <c r="M827" s="24"/>
      <c r="N827" s="24"/>
      <c r="O827" s="23"/>
      <c r="P827" s="23"/>
      <c r="Q827" s="23"/>
    </row>
    <row r="828" spans="1:17" ht="40.799999999999997" x14ac:dyDescent="0.2">
      <c r="A828" s="35"/>
      <c r="B828" s="19"/>
      <c r="C828" s="16">
        <v>302000002</v>
      </c>
      <c r="D828" s="25"/>
      <c r="E828" s="18"/>
      <c r="F828" s="27" t="s">
        <v>474</v>
      </c>
      <c r="G828" s="51" t="s">
        <v>71</v>
      </c>
      <c r="H828" s="52">
        <v>42669</v>
      </c>
      <c r="I828" s="49"/>
      <c r="J828" s="20"/>
      <c r="K828" s="21"/>
      <c r="L828" s="43"/>
      <c r="M828" s="24"/>
      <c r="N828" s="24"/>
      <c r="O828" s="23"/>
      <c r="P828" s="23"/>
      <c r="Q828" s="23"/>
    </row>
    <row r="829" spans="1:17" ht="30.6" x14ac:dyDescent="0.2">
      <c r="A829" s="35"/>
      <c r="B829" s="19"/>
      <c r="C829" s="16">
        <v>302000002</v>
      </c>
      <c r="D829" s="25"/>
      <c r="E829" s="18"/>
      <c r="F829" s="27" t="s">
        <v>473</v>
      </c>
      <c r="G829" s="51" t="s">
        <v>71</v>
      </c>
      <c r="H829" s="52">
        <v>41905</v>
      </c>
      <c r="I829" s="49"/>
      <c r="J829" s="20"/>
      <c r="K829" s="21"/>
      <c r="L829" s="43"/>
      <c r="M829" s="24"/>
      <c r="N829" s="24"/>
      <c r="O829" s="23"/>
      <c r="P829" s="23"/>
      <c r="Q829" s="23"/>
    </row>
    <row r="830" spans="1:17" ht="30.6" x14ac:dyDescent="0.2">
      <c r="A830" s="35"/>
      <c r="B830" s="19"/>
      <c r="C830" s="16">
        <v>302000002</v>
      </c>
      <c r="D830" s="25"/>
      <c r="E830" s="18"/>
      <c r="F830" s="27" t="s">
        <v>466</v>
      </c>
      <c r="G830" s="51" t="s">
        <v>71</v>
      </c>
      <c r="H830" s="51" t="s">
        <v>85</v>
      </c>
      <c r="I830" s="49"/>
      <c r="J830" s="20"/>
      <c r="K830" s="21"/>
      <c r="L830" s="43"/>
      <c r="M830" s="24"/>
      <c r="N830" s="24"/>
      <c r="O830" s="23"/>
      <c r="P830" s="23"/>
      <c r="Q830" s="23"/>
    </row>
    <row r="831" spans="1:17" ht="40.799999999999997" x14ac:dyDescent="0.2">
      <c r="A831" s="35"/>
      <c r="B831" s="19"/>
      <c r="C831" s="16">
        <v>302000002</v>
      </c>
      <c r="D831" s="25"/>
      <c r="E831" s="18"/>
      <c r="F831" s="27" t="s">
        <v>546</v>
      </c>
      <c r="G831" s="51" t="s">
        <v>64</v>
      </c>
      <c r="H831" s="52">
        <v>45638</v>
      </c>
      <c r="I831" s="50"/>
      <c r="J831" s="20"/>
      <c r="K831" s="21"/>
      <c r="L831" s="43"/>
      <c r="M831" s="24"/>
      <c r="N831" s="24"/>
      <c r="O831" s="23"/>
      <c r="P831" s="23"/>
      <c r="Q831" s="23"/>
    </row>
    <row r="832" spans="1:17" ht="30.6" x14ac:dyDescent="0.2">
      <c r="A832" s="35"/>
      <c r="B832" s="19"/>
      <c r="C832" s="16">
        <v>302000002</v>
      </c>
      <c r="D832" s="25"/>
      <c r="E832" s="18"/>
      <c r="F832" s="27" t="s">
        <v>472</v>
      </c>
      <c r="G832" s="51" t="s">
        <v>71</v>
      </c>
      <c r="H832" s="52">
        <v>43891</v>
      </c>
      <c r="I832" s="49"/>
      <c r="J832" s="20"/>
      <c r="K832" s="21"/>
      <c r="L832" s="43"/>
      <c r="M832" s="24"/>
      <c r="N832" s="24"/>
      <c r="O832" s="23"/>
      <c r="P832" s="23"/>
      <c r="Q832" s="23"/>
    </row>
    <row r="833" spans="1:17" ht="30.6" x14ac:dyDescent="0.2">
      <c r="A833" s="35"/>
      <c r="B833" s="19"/>
      <c r="C833" s="16">
        <v>302000002</v>
      </c>
      <c r="D833" s="25"/>
      <c r="E833" s="18"/>
      <c r="F833" s="27" t="s">
        <v>471</v>
      </c>
      <c r="G833" s="51" t="s">
        <v>43</v>
      </c>
      <c r="H833" s="52" t="s">
        <v>109</v>
      </c>
      <c r="I833" s="49"/>
      <c r="J833" s="20"/>
      <c r="K833" s="21"/>
      <c r="L833" s="43"/>
      <c r="M833" s="24"/>
      <c r="N833" s="24"/>
      <c r="O833" s="23"/>
      <c r="P833" s="23"/>
      <c r="Q833" s="23"/>
    </row>
    <row r="834" spans="1:17" ht="30.6" x14ac:dyDescent="0.2">
      <c r="A834" s="35"/>
      <c r="B834" s="19"/>
      <c r="C834" s="16">
        <v>302000002</v>
      </c>
      <c r="D834" s="25"/>
      <c r="E834" s="18"/>
      <c r="F834" s="27" t="s">
        <v>470</v>
      </c>
      <c r="G834" s="51" t="s">
        <v>71</v>
      </c>
      <c r="H834" s="52">
        <v>44910</v>
      </c>
      <c r="I834" s="49"/>
      <c r="J834" s="20"/>
      <c r="K834" s="21"/>
      <c r="L834" s="43"/>
      <c r="M834" s="24"/>
      <c r="N834" s="24"/>
      <c r="O834" s="23"/>
      <c r="P834" s="23"/>
      <c r="Q834" s="23"/>
    </row>
    <row r="835" spans="1:17" ht="30.6" x14ac:dyDescent="0.2">
      <c r="A835" s="35"/>
      <c r="B835" s="19"/>
      <c r="C835" s="16">
        <v>302000002</v>
      </c>
      <c r="D835" s="25"/>
      <c r="E835" s="18"/>
      <c r="F835" s="27" t="s">
        <v>469</v>
      </c>
      <c r="G835" s="51" t="s">
        <v>146</v>
      </c>
      <c r="H835" s="52">
        <v>44497</v>
      </c>
      <c r="I835" s="49"/>
      <c r="J835" s="20"/>
      <c r="K835" s="21"/>
      <c r="L835" s="43"/>
      <c r="M835" s="24"/>
      <c r="N835" s="24"/>
      <c r="O835" s="23"/>
      <c r="P835" s="23"/>
      <c r="Q835" s="23"/>
    </row>
    <row r="836" spans="1:17" x14ac:dyDescent="0.2">
      <c r="A836" s="35"/>
      <c r="B836" s="19" t="s">
        <v>99</v>
      </c>
      <c r="C836" s="16">
        <v>302000002</v>
      </c>
      <c r="D836" s="25"/>
      <c r="E836" s="18"/>
      <c r="F836" s="27"/>
      <c r="G836" s="51"/>
      <c r="H836" s="52"/>
      <c r="I836" s="49"/>
      <c r="J836" s="83">
        <v>102</v>
      </c>
      <c r="K836" s="87">
        <v>7010000190</v>
      </c>
      <c r="L836" s="84">
        <v>120</v>
      </c>
      <c r="M836" s="24">
        <v>3214400</v>
      </c>
      <c r="N836" s="24">
        <v>3214400</v>
      </c>
      <c r="O836" s="24">
        <v>3085100</v>
      </c>
      <c r="P836" s="24">
        <v>3253200</v>
      </c>
      <c r="Q836" s="24">
        <v>3253200</v>
      </c>
    </row>
    <row r="837" spans="1:17" x14ac:dyDescent="0.2">
      <c r="A837" s="35"/>
      <c r="B837" s="19" t="s">
        <v>124</v>
      </c>
      <c r="C837" s="16">
        <v>302000002</v>
      </c>
      <c r="D837" s="25"/>
      <c r="E837" s="18"/>
      <c r="F837" s="18"/>
      <c r="G837" s="49"/>
      <c r="H837" s="49"/>
      <c r="I837" s="49"/>
      <c r="J837" s="83">
        <v>103</v>
      </c>
      <c r="K837" s="87">
        <v>7110000190</v>
      </c>
      <c r="L837" s="84">
        <v>120</v>
      </c>
      <c r="M837" s="24">
        <v>1788500</v>
      </c>
      <c r="N837" s="24">
        <v>1788500</v>
      </c>
      <c r="O837" s="24">
        <v>2015600</v>
      </c>
      <c r="P837" s="24">
        <v>2126400</v>
      </c>
      <c r="Q837" s="24">
        <v>2126400</v>
      </c>
    </row>
    <row r="838" spans="1:17" x14ac:dyDescent="0.2">
      <c r="A838" s="35"/>
      <c r="B838" s="19" t="s">
        <v>124</v>
      </c>
      <c r="C838" s="16">
        <v>302000002</v>
      </c>
      <c r="D838" s="25"/>
      <c r="E838" s="18"/>
      <c r="F838" s="18"/>
      <c r="G838" s="49"/>
      <c r="H838" s="49"/>
      <c r="I838" s="49"/>
      <c r="J838" s="83">
        <v>103</v>
      </c>
      <c r="K838" s="87">
        <v>7130000190</v>
      </c>
      <c r="L838" s="84">
        <v>120</v>
      </c>
      <c r="M838" s="24">
        <v>1643900</v>
      </c>
      <c r="N838" s="24">
        <v>1643900</v>
      </c>
      <c r="O838" s="24">
        <v>1823600</v>
      </c>
      <c r="P838" s="24">
        <v>1923000</v>
      </c>
      <c r="Q838" s="24">
        <v>1923000</v>
      </c>
    </row>
    <row r="839" spans="1:17" x14ac:dyDescent="0.2">
      <c r="A839" s="35"/>
      <c r="B839" s="19" t="s">
        <v>99</v>
      </c>
      <c r="C839" s="16">
        <v>302000002</v>
      </c>
      <c r="D839" s="25"/>
      <c r="E839" s="18"/>
      <c r="F839" s="18"/>
      <c r="G839" s="49"/>
      <c r="H839" s="49"/>
      <c r="I839" s="49"/>
      <c r="J839" s="83">
        <v>104</v>
      </c>
      <c r="K839" s="87">
        <v>7210000190</v>
      </c>
      <c r="L839" s="84">
        <v>120</v>
      </c>
      <c r="M839" s="24">
        <v>68378500</v>
      </c>
      <c r="N839" s="24">
        <v>67408800</v>
      </c>
      <c r="O839" s="24">
        <v>84055800</v>
      </c>
      <c r="P839" s="24">
        <v>88240600</v>
      </c>
      <c r="Q839" s="24">
        <v>88240600</v>
      </c>
    </row>
    <row r="840" spans="1:17" x14ac:dyDescent="0.2">
      <c r="A840" s="35"/>
      <c r="B840" s="19" t="s">
        <v>98</v>
      </c>
      <c r="C840" s="16">
        <v>302000002</v>
      </c>
      <c r="D840" s="25"/>
      <c r="E840" s="18"/>
      <c r="F840" s="18"/>
      <c r="G840" s="49"/>
      <c r="H840" s="49"/>
      <c r="I840" s="49"/>
      <c r="J840" s="83">
        <v>106</v>
      </c>
      <c r="K840" s="87">
        <v>7510000190</v>
      </c>
      <c r="L840" s="84">
        <v>120</v>
      </c>
      <c r="M840" s="24">
        <v>21260200</v>
      </c>
      <c r="N840" s="24">
        <v>21260200</v>
      </c>
      <c r="O840" s="24">
        <v>22162400</v>
      </c>
      <c r="P840" s="24">
        <v>23370300</v>
      </c>
      <c r="Q840" s="24">
        <v>23370300</v>
      </c>
    </row>
    <row r="841" spans="1:17" x14ac:dyDescent="0.2">
      <c r="A841" s="35"/>
      <c r="B841" s="19" t="s">
        <v>125</v>
      </c>
      <c r="C841" s="16">
        <v>302000002</v>
      </c>
      <c r="D841" s="25"/>
      <c r="E841" s="18"/>
      <c r="F841" s="18"/>
      <c r="G841" s="49"/>
      <c r="H841" s="49"/>
      <c r="I841" s="49"/>
      <c r="J841" s="83">
        <v>106</v>
      </c>
      <c r="K841" s="87">
        <v>7610000190</v>
      </c>
      <c r="L841" s="84">
        <v>120</v>
      </c>
      <c r="M841" s="24">
        <v>1965400</v>
      </c>
      <c r="N841" s="24">
        <v>1965400</v>
      </c>
      <c r="O841" s="24">
        <v>2214300</v>
      </c>
      <c r="P841" s="24">
        <v>2335100</v>
      </c>
      <c r="Q841" s="24">
        <v>2335100</v>
      </c>
    </row>
    <row r="842" spans="1:17" x14ac:dyDescent="0.2">
      <c r="A842" s="35"/>
      <c r="B842" s="19" t="s">
        <v>125</v>
      </c>
      <c r="C842" s="16">
        <v>302000002</v>
      </c>
      <c r="D842" s="25"/>
      <c r="E842" s="18"/>
      <c r="F842" s="18"/>
      <c r="G842" s="49"/>
      <c r="H842" s="49"/>
      <c r="I842" s="49"/>
      <c r="J842" s="83">
        <v>106</v>
      </c>
      <c r="K842" s="87">
        <v>7620000190</v>
      </c>
      <c r="L842" s="84">
        <v>120</v>
      </c>
      <c r="M842" s="24">
        <v>1254600</v>
      </c>
      <c r="N842" s="24">
        <v>1254600</v>
      </c>
      <c r="O842" s="24">
        <v>1420800</v>
      </c>
      <c r="P842" s="24">
        <v>1498300</v>
      </c>
      <c r="Q842" s="24">
        <v>1498300</v>
      </c>
    </row>
    <row r="843" spans="1:17" x14ac:dyDescent="0.2">
      <c r="A843" s="35"/>
      <c r="B843" s="19" t="s">
        <v>100</v>
      </c>
      <c r="C843" s="16">
        <v>302000002</v>
      </c>
      <c r="D843" s="25"/>
      <c r="E843" s="18"/>
      <c r="F843" s="18"/>
      <c r="G843" s="49"/>
      <c r="H843" s="49"/>
      <c r="I843" s="49"/>
      <c r="J843" s="83">
        <v>113</v>
      </c>
      <c r="K843" s="87">
        <v>7310000190</v>
      </c>
      <c r="L843" s="84">
        <v>120</v>
      </c>
      <c r="M843" s="24">
        <v>15295300</v>
      </c>
      <c r="N843" s="24">
        <v>15295300</v>
      </c>
      <c r="O843" s="24">
        <v>16948800</v>
      </c>
      <c r="P843" s="24">
        <v>17872500</v>
      </c>
      <c r="Q843" s="24">
        <v>17872500</v>
      </c>
    </row>
    <row r="844" spans="1:17" x14ac:dyDescent="0.2">
      <c r="A844" s="35"/>
      <c r="B844" s="19" t="s">
        <v>97</v>
      </c>
      <c r="C844" s="16">
        <v>302000002</v>
      </c>
      <c r="D844" s="25"/>
      <c r="E844" s="18"/>
      <c r="F844" s="18"/>
      <c r="G844" s="49"/>
      <c r="H844" s="49"/>
      <c r="I844" s="49"/>
      <c r="J844" s="85">
        <v>405</v>
      </c>
      <c r="K844" s="26">
        <v>1210100190</v>
      </c>
      <c r="L844" s="84">
        <v>120</v>
      </c>
      <c r="M844" s="24">
        <v>4893000</v>
      </c>
      <c r="N844" s="24">
        <v>4886600</v>
      </c>
      <c r="O844" s="24">
        <v>0</v>
      </c>
      <c r="P844" s="24">
        <v>0</v>
      </c>
      <c r="Q844" s="24">
        <v>0</v>
      </c>
    </row>
    <row r="845" spans="1:17" x14ac:dyDescent="0.2">
      <c r="A845" s="35"/>
      <c r="B845" s="19" t="s">
        <v>97</v>
      </c>
      <c r="C845" s="16">
        <v>302000002</v>
      </c>
      <c r="D845" s="25"/>
      <c r="E845" s="18"/>
      <c r="F845" s="18"/>
      <c r="G845" s="49"/>
      <c r="H845" s="49"/>
      <c r="I845" s="49"/>
      <c r="J845" s="85">
        <v>405</v>
      </c>
      <c r="K845" s="26">
        <v>1230100190</v>
      </c>
      <c r="L845" s="43">
        <v>120</v>
      </c>
      <c r="M845" s="24">
        <v>0</v>
      </c>
      <c r="N845" s="24">
        <v>0</v>
      </c>
      <c r="O845" s="24">
        <v>5187300</v>
      </c>
      <c r="P845" s="24">
        <v>5478300</v>
      </c>
      <c r="Q845" s="24">
        <v>5478300</v>
      </c>
    </row>
    <row r="846" spans="1:17" x14ac:dyDescent="0.2">
      <c r="A846" s="35"/>
      <c r="B846" s="19" t="s">
        <v>105</v>
      </c>
      <c r="C846" s="16">
        <v>302000002</v>
      </c>
      <c r="D846" s="25"/>
      <c r="E846" s="18"/>
      <c r="F846" s="18"/>
      <c r="G846" s="49"/>
      <c r="H846" s="49"/>
      <c r="I846" s="49"/>
      <c r="J846" s="85">
        <v>709</v>
      </c>
      <c r="K846" s="26">
        <v>110400190</v>
      </c>
      <c r="L846" s="84">
        <v>120</v>
      </c>
      <c r="M846" s="24">
        <v>7990700</v>
      </c>
      <c r="N846" s="24">
        <v>7990700</v>
      </c>
      <c r="O846" s="24">
        <v>0</v>
      </c>
      <c r="P846" s="24">
        <v>0</v>
      </c>
      <c r="Q846" s="24">
        <v>0</v>
      </c>
    </row>
    <row r="847" spans="1:17" x14ac:dyDescent="0.2">
      <c r="A847" s="35"/>
      <c r="B847" s="19" t="s">
        <v>320</v>
      </c>
      <c r="C847" s="16">
        <v>302000002</v>
      </c>
      <c r="D847" s="25"/>
      <c r="E847" s="18"/>
      <c r="F847" s="18"/>
      <c r="G847" s="49"/>
      <c r="H847" s="49"/>
      <c r="I847" s="49"/>
      <c r="J847" s="85">
        <v>505</v>
      </c>
      <c r="K847" s="26">
        <v>7710000190</v>
      </c>
      <c r="L847" s="43">
        <v>120</v>
      </c>
      <c r="M847" s="24">
        <v>0</v>
      </c>
      <c r="N847" s="24">
        <v>0</v>
      </c>
      <c r="O847" s="24">
        <v>13726600</v>
      </c>
      <c r="P847" s="24">
        <v>14474700</v>
      </c>
      <c r="Q847" s="24">
        <v>14474700</v>
      </c>
    </row>
    <row r="848" spans="1:17" x14ac:dyDescent="0.2">
      <c r="A848" s="35"/>
      <c r="B848" s="19" t="s">
        <v>105</v>
      </c>
      <c r="C848" s="16">
        <v>302000002</v>
      </c>
      <c r="D848" s="25"/>
      <c r="E848" s="18"/>
      <c r="F848" s="18"/>
      <c r="G848" s="49"/>
      <c r="H848" s="49"/>
      <c r="I848" s="49"/>
      <c r="J848" s="85">
        <v>709</v>
      </c>
      <c r="K848" s="26">
        <v>130400190</v>
      </c>
      <c r="L848" s="43">
        <v>120</v>
      </c>
      <c r="M848" s="24">
        <v>0</v>
      </c>
      <c r="N848" s="24">
        <v>0</v>
      </c>
      <c r="O848" s="24">
        <v>11371000</v>
      </c>
      <c r="P848" s="24">
        <v>11991000</v>
      </c>
      <c r="Q848" s="24">
        <v>11991000</v>
      </c>
    </row>
    <row r="849" spans="1:17" x14ac:dyDescent="0.2">
      <c r="A849" s="35"/>
      <c r="B849" s="19" t="s">
        <v>106</v>
      </c>
      <c r="C849" s="16">
        <v>302000002</v>
      </c>
      <c r="D849" s="25"/>
      <c r="E849" s="18"/>
      <c r="F849" s="18"/>
      <c r="G849" s="49"/>
      <c r="H849" s="49"/>
      <c r="I849" s="49"/>
      <c r="J849" s="85">
        <v>709</v>
      </c>
      <c r="K849" s="26">
        <v>1010400190</v>
      </c>
      <c r="L849" s="84">
        <v>120</v>
      </c>
      <c r="M849" s="24">
        <v>3066100</v>
      </c>
      <c r="N849" s="24">
        <v>2805900</v>
      </c>
      <c r="O849" s="24">
        <v>0</v>
      </c>
      <c r="P849" s="24">
        <v>0</v>
      </c>
      <c r="Q849" s="24">
        <v>0</v>
      </c>
    </row>
    <row r="850" spans="1:17" x14ac:dyDescent="0.2">
      <c r="A850" s="35"/>
      <c r="B850" s="19" t="s">
        <v>106</v>
      </c>
      <c r="C850" s="16">
        <v>302000002</v>
      </c>
      <c r="D850" s="25"/>
      <c r="E850" s="18"/>
      <c r="F850" s="18"/>
      <c r="G850" s="49"/>
      <c r="H850" s="49"/>
      <c r="I850" s="49"/>
      <c r="J850" s="85">
        <v>709</v>
      </c>
      <c r="K850" s="26">
        <v>1030200190</v>
      </c>
      <c r="L850" s="43">
        <v>120</v>
      </c>
      <c r="M850" s="24">
        <v>0</v>
      </c>
      <c r="N850" s="24">
        <v>0</v>
      </c>
      <c r="O850" s="24">
        <v>3330200</v>
      </c>
      <c r="P850" s="24">
        <v>3531300</v>
      </c>
      <c r="Q850" s="24">
        <v>3531300</v>
      </c>
    </row>
    <row r="851" spans="1:17" x14ac:dyDescent="0.2">
      <c r="A851" s="35"/>
      <c r="B851" s="19" t="s">
        <v>102</v>
      </c>
      <c r="C851" s="16">
        <v>302000002</v>
      </c>
      <c r="D851" s="25"/>
      <c r="E851" s="18"/>
      <c r="F851" s="18"/>
      <c r="G851" s="49"/>
      <c r="H851" s="49"/>
      <c r="I851" s="49"/>
      <c r="J851" s="85">
        <v>804</v>
      </c>
      <c r="K851" s="26">
        <v>710100190</v>
      </c>
      <c r="L851" s="84">
        <v>120</v>
      </c>
      <c r="M851" s="24">
        <v>2953400</v>
      </c>
      <c r="N851" s="24">
        <v>2952300</v>
      </c>
      <c r="O851" s="24">
        <v>0</v>
      </c>
      <c r="P851" s="24">
        <v>0</v>
      </c>
      <c r="Q851" s="24">
        <v>0</v>
      </c>
    </row>
    <row r="852" spans="1:17" x14ac:dyDescent="0.2">
      <c r="A852" s="35"/>
      <c r="B852" s="19" t="s">
        <v>102</v>
      </c>
      <c r="C852" s="16">
        <v>302000002</v>
      </c>
      <c r="D852" s="25"/>
      <c r="E852" s="18"/>
      <c r="F852" s="18"/>
      <c r="G852" s="49"/>
      <c r="H852" s="49"/>
      <c r="I852" s="49"/>
      <c r="J852" s="85">
        <v>804</v>
      </c>
      <c r="K852" s="26">
        <v>730100190</v>
      </c>
      <c r="L852" s="43">
        <v>120</v>
      </c>
      <c r="M852" s="24">
        <v>0</v>
      </c>
      <c r="N852" s="24">
        <v>0</v>
      </c>
      <c r="O852" s="24">
        <v>3345500</v>
      </c>
      <c r="P852" s="24">
        <v>3527900</v>
      </c>
      <c r="Q852" s="24">
        <v>3527900</v>
      </c>
    </row>
    <row r="853" spans="1:17" x14ac:dyDescent="0.2">
      <c r="A853" s="35"/>
      <c r="B853" s="19" t="s">
        <v>103</v>
      </c>
      <c r="C853" s="16">
        <v>302000002</v>
      </c>
      <c r="D853" s="25"/>
      <c r="E853" s="18"/>
      <c r="F853" s="18"/>
      <c r="G853" s="49"/>
      <c r="H853" s="49"/>
      <c r="I853" s="49"/>
      <c r="J853" s="85">
        <v>1105</v>
      </c>
      <c r="K853" s="26">
        <v>810100190</v>
      </c>
      <c r="L853" s="84">
        <v>120</v>
      </c>
      <c r="M853" s="24">
        <v>2588000</v>
      </c>
      <c r="N853" s="24">
        <v>2587300</v>
      </c>
      <c r="O853" s="24">
        <v>0</v>
      </c>
      <c r="P853" s="24">
        <v>0</v>
      </c>
      <c r="Q853" s="24">
        <v>0</v>
      </c>
    </row>
    <row r="854" spans="1:17" x14ac:dyDescent="0.2">
      <c r="A854" s="35"/>
      <c r="B854" s="19" t="s">
        <v>103</v>
      </c>
      <c r="C854" s="16">
        <v>302000002</v>
      </c>
      <c r="D854" s="25"/>
      <c r="E854" s="18"/>
      <c r="F854" s="18"/>
      <c r="G854" s="49"/>
      <c r="H854" s="49"/>
      <c r="I854" s="49"/>
      <c r="J854" s="85">
        <v>1105</v>
      </c>
      <c r="K854" s="26">
        <v>830100190</v>
      </c>
      <c r="L854" s="43">
        <v>120</v>
      </c>
      <c r="M854" s="24">
        <v>0</v>
      </c>
      <c r="N854" s="24">
        <v>0</v>
      </c>
      <c r="O854" s="24">
        <v>2930100</v>
      </c>
      <c r="P854" s="24">
        <v>3089800</v>
      </c>
      <c r="Q854" s="24">
        <v>3089800</v>
      </c>
    </row>
    <row r="855" spans="1:17" s="15" customFormat="1" ht="59.4" customHeight="1" x14ac:dyDescent="0.25">
      <c r="A855" s="73">
        <v>302000000</v>
      </c>
      <c r="B855" s="10"/>
      <c r="C855" s="11">
        <v>302000008</v>
      </c>
      <c r="D855" s="135" t="s">
        <v>7</v>
      </c>
      <c r="E855" s="135"/>
      <c r="F855" s="135"/>
      <c r="G855" s="55"/>
      <c r="H855" s="55"/>
      <c r="I855" s="55"/>
      <c r="J855" s="12"/>
      <c r="K855" s="13"/>
      <c r="L855" s="42"/>
      <c r="M855" s="14">
        <f t="shared" ref="M855:O855" si="25">SUM(M861:M884)</f>
        <v>93624800</v>
      </c>
      <c r="N855" s="14">
        <f t="shared" ref="N855" si="26">SUM(N861:N884)</f>
        <v>80271100</v>
      </c>
      <c r="O855" s="14">
        <f t="shared" si="25"/>
        <v>78993400</v>
      </c>
      <c r="P855" s="14">
        <f t="shared" ref="P855:Q855" si="27">SUM(P861:P884)</f>
        <v>81321500</v>
      </c>
      <c r="Q855" s="14">
        <f t="shared" si="27"/>
        <v>80445500</v>
      </c>
    </row>
    <row r="856" spans="1:17" ht="40.799999999999997" x14ac:dyDescent="0.2">
      <c r="A856" s="35"/>
      <c r="B856" s="19"/>
      <c r="C856" s="16">
        <v>302000008</v>
      </c>
      <c r="D856" s="25"/>
      <c r="E856" s="18"/>
      <c r="F856" s="27" t="s">
        <v>450</v>
      </c>
      <c r="G856" s="51" t="s">
        <v>43</v>
      </c>
      <c r="H856" s="51" t="s">
        <v>87</v>
      </c>
      <c r="I856" s="49"/>
      <c r="J856" s="20"/>
      <c r="K856" s="21"/>
      <c r="L856" s="43"/>
      <c r="M856" s="24"/>
      <c r="N856" s="24"/>
      <c r="O856" s="23"/>
      <c r="P856" s="23"/>
      <c r="Q856" s="23"/>
    </row>
    <row r="857" spans="1:17" ht="40.799999999999997" x14ac:dyDescent="0.2">
      <c r="A857" s="35"/>
      <c r="B857" s="19"/>
      <c r="C857" s="16">
        <v>302000008</v>
      </c>
      <c r="D857" s="25"/>
      <c r="E857" s="18"/>
      <c r="F857" s="27" t="s">
        <v>451</v>
      </c>
      <c r="G857" s="51" t="s">
        <v>55</v>
      </c>
      <c r="H857" s="51" t="s">
        <v>86</v>
      </c>
      <c r="I857" s="49"/>
      <c r="J857" s="20"/>
      <c r="K857" s="21"/>
      <c r="L857" s="43"/>
      <c r="M857" s="24"/>
      <c r="N857" s="24"/>
      <c r="O857" s="23"/>
      <c r="P857" s="23"/>
      <c r="Q857" s="23"/>
    </row>
    <row r="858" spans="1:17" ht="30.6" x14ac:dyDescent="0.2">
      <c r="A858" s="35"/>
      <c r="B858" s="19"/>
      <c r="C858" s="16">
        <v>302000008</v>
      </c>
      <c r="D858" s="25"/>
      <c r="E858" s="18"/>
      <c r="F858" s="18" t="s">
        <v>445</v>
      </c>
      <c r="G858" s="51" t="s">
        <v>151</v>
      </c>
      <c r="H858" s="52">
        <v>44562</v>
      </c>
      <c r="I858" s="49"/>
      <c r="J858" s="20"/>
      <c r="K858" s="21"/>
      <c r="L858" s="43"/>
      <c r="M858" s="24"/>
      <c r="N858" s="24"/>
      <c r="O858" s="23"/>
      <c r="P858" s="23"/>
      <c r="Q858" s="23"/>
    </row>
    <row r="859" spans="1:17" ht="30.6" x14ac:dyDescent="0.2">
      <c r="A859" s="35"/>
      <c r="B859" s="19"/>
      <c r="C859" s="16">
        <v>302000008</v>
      </c>
      <c r="D859" s="25"/>
      <c r="E859" s="18"/>
      <c r="F859" s="79" t="s">
        <v>399</v>
      </c>
      <c r="G859" s="51" t="s">
        <v>40</v>
      </c>
      <c r="H859" s="52">
        <v>42005</v>
      </c>
      <c r="I859" s="49"/>
      <c r="J859" s="20"/>
      <c r="K859" s="21"/>
      <c r="L859" s="43"/>
      <c r="M859" s="24"/>
      <c r="N859" s="24"/>
      <c r="O859" s="23"/>
      <c r="P859" s="23"/>
      <c r="Q859" s="23"/>
    </row>
    <row r="860" spans="1:17" x14ac:dyDescent="0.2">
      <c r="A860" s="35"/>
      <c r="B860" s="19"/>
      <c r="C860" s="16"/>
      <c r="D860" s="25"/>
      <c r="E860" s="18"/>
      <c r="F860" s="18" t="s">
        <v>330</v>
      </c>
      <c r="G860" s="49"/>
      <c r="H860" s="50"/>
      <c r="I860" s="49"/>
      <c r="J860" s="20"/>
      <c r="K860" s="21"/>
      <c r="L860" s="43"/>
      <c r="M860" s="24"/>
      <c r="N860" s="24"/>
      <c r="O860" s="23"/>
      <c r="P860" s="23"/>
      <c r="Q860" s="23"/>
    </row>
    <row r="861" spans="1:17" x14ac:dyDescent="0.2">
      <c r="A861" s="35"/>
      <c r="B861" s="19" t="s">
        <v>99</v>
      </c>
      <c r="C861" s="16">
        <v>302000008</v>
      </c>
      <c r="D861" s="25"/>
      <c r="E861" s="18"/>
      <c r="F861" s="18"/>
      <c r="G861" s="49"/>
      <c r="H861" s="49"/>
      <c r="I861" s="49"/>
      <c r="J861" s="20">
        <v>113</v>
      </c>
      <c r="K861" s="21">
        <v>420109910</v>
      </c>
      <c r="L861" s="43">
        <v>240</v>
      </c>
      <c r="M861" s="24">
        <v>20000</v>
      </c>
      <c r="N861" s="24">
        <v>12200</v>
      </c>
      <c r="O861" s="24">
        <v>0</v>
      </c>
      <c r="P861" s="24">
        <v>0</v>
      </c>
      <c r="Q861" s="24">
        <v>0</v>
      </c>
    </row>
    <row r="862" spans="1:17" x14ac:dyDescent="0.2">
      <c r="A862" s="35"/>
      <c r="B862" s="19" t="s">
        <v>99</v>
      </c>
      <c r="C862" s="16">
        <v>302000008</v>
      </c>
      <c r="D862" s="25"/>
      <c r="E862" s="18"/>
      <c r="F862" s="18"/>
      <c r="G862" s="49"/>
      <c r="H862" s="49"/>
      <c r="I862" s="49"/>
      <c r="J862" s="20">
        <v>113</v>
      </c>
      <c r="K862" s="21">
        <v>430209910</v>
      </c>
      <c r="L862" s="43">
        <v>240</v>
      </c>
      <c r="M862" s="24">
        <v>0</v>
      </c>
      <c r="N862" s="24">
        <v>0</v>
      </c>
      <c r="O862" s="24">
        <v>20000</v>
      </c>
      <c r="P862" s="24">
        <v>20000</v>
      </c>
      <c r="Q862" s="24">
        <v>20000</v>
      </c>
    </row>
    <row r="863" spans="1:17" x14ac:dyDescent="0.2">
      <c r="A863" s="35"/>
      <c r="B863" s="19" t="s">
        <v>99</v>
      </c>
      <c r="C863" s="16">
        <v>302000008</v>
      </c>
      <c r="D863" s="25"/>
      <c r="E863" s="18"/>
      <c r="F863" s="18"/>
      <c r="G863" s="49"/>
      <c r="H863" s="49"/>
      <c r="I863" s="49"/>
      <c r="J863" s="20">
        <v>113</v>
      </c>
      <c r="K863" s="21">
        <v>7210000590</v>
      </c>
      <c r="L863" s="43">
        <v>110</v>
      </c>
      <c r="M863" s="24">
        <v>7538600</v>
      </c>
      <c r="N863" s="24">
        <v>7204900</v>
      </c>
      <c r="O863" s="24">
        <v>0</v>
      </c>
      <c r="P863" s="24">
        <v>0</v>
      </c>
      <c r="Q863" s="24">
        <v>0</v>
      </c>
    </row>
    <row r="864" spans="1:17" x14ac:dyDescent="0.2">
      <c r="A864" s="35"/>
      <c r="B864" s="19" t="s">
        <v>99</v>
      </c>
      <c r="C864" s="16">
        <v>302000008</v>
      </c>
      <c r="D864" s="25"/>
      <c r="E864" s="18"/>
      <c r="F864" s="18"/>
      <c r="G864" s="49"/>
      <c r="H864" s="49"/>
      <c r="I864" s="49"/>
      <c r="J864" s="20">
        <v>113</v>
      </c>
      <c r="K864" s="21">
        <v>7210000590</v>
      </c>
      <c r="L864" s="43">
        <v>240</v>
      </c>
      <c r="M864" s="24">
        <v>493100</v>
      </c>
      <c r="N864" s="24">
        <v>391000</v>
      </c>
      <c r="O864" s="24">
        <v>0</v>
      </c>
      <c r="P864" s="24">
        <v>0</v>
      </c>
      <c r="Q864" s="24">
        <v>0</v>
      </c>
    </row>
    <row r="865" spans="1:17" x14ac:dyDescent="0.2">
      <c r="A865" s="35"/>
      <c r="B865" s="19" t="s">
        <v>99</v>
      </c>
      <c r="C865" s="16">
        <v>302000008</v>
      </c>
      <c r="D865" s="25"/>
      <c r="E865" s="18"/>
      <c r="F865" s="18"/>
      <c r="G865" s="49"/>
      <c r="H865" s="49"/>
      <c r="I865" s="49"/>
      <c r="J865" s="20">
        <v>113</v>
      </c>
      <c r="K865" s="21">
        <v>7210000590</v>
      </c>
      <c r="L865" s="43">
        <v>850</v>
      </c>
      <c r="M865" s="24">
        <v>500</v>
      </c>
      <c r="N865" s="24">
        <v>0</v>
      </c>
      <c r="O865" s="24">
        <v>0</v>
      </c>
      <c r="P865" s="24">
        <v>0</v>
      </c>
      <c r="Q865" s="24">
        <v>0</v>
      </c>
    </row>
    <row r="866" spans="1:17" x14ac:dyDescent="0.2">
      <c r="A866" s="35"/>
      <c r="B866" s="19" t="s">
        <v>99</v>
      </c>
      <c r="C866" s="16">
        <v>302000008</v>
      </c>
      <c r="D866" s="25"/>
      <c r="E866" s="18"/>
      <c r="F866" s="18"/>
      <c r="G866" s="49"/>
      <c r="H866" s="49"/>
      <c r="I866" s="49"/>
      <c r="J866" s="20">
        <v>113</v>
      </c>
      <c r="K866" s="21">
        <v>7230000590</v>
      </c>
      <c r="L866" s="43">
        <v>110</v>
      </c>
      <c r="M866" s="24">
        <v>0</v>
      </c>
      <c r="N866" s="24">
        <v>0</v>
      </c>
      <c r="O866" s="24">
        <v>7608500</v>
      </c>
      <c r="P866" s="24">
        <v>8023300</v>
      </c>
      <c r="Q866" s="24">
        <v>8023300</v>
      </c>
    </row>
    <row r="867" spans="1:17" x14ac:dyDescent="0.2">
      <c r="A867" s="35"/>
      <c r="B867" s="19" t="s">
        <v>99</v>
      </c>
      <c r="C867" s="16">
        <v>302000008</v>
      </c>
      <c r="D867" s="25"/>
      <c r="E867" s="18"/>
      <c r="F867" s="18"/>
      <c r="G867" s="49"/>
      <c r="H867" s="49"/>
      <c r="I867" s="49"/>
      <c r="J867" s="20">
        <v>113</v>
      </c>
      <c r="K867" s="21">
        <v>7230000590</v>
      </c>
      <c r="L867" s="43">
        <v>240</v>
      </c>
      <c r="M867" s="24">
        <v>0</v>
      </c>
      <c r="N867" s="24">
        <v>0</v>
      </c>
      <c r="O867" s="24">
        <v>512800</v>
      </c>
      <c r="P867" s="24">
        <v>417400</v>
      </c>
      <c r="Q867" s="24">
        <v>417400</v>
      </c>
    </row>
    <row r="868" spans="1:17" x14ac:dyDescent="0.2">
      <c r="A868" s="35"/>
      <c r="B868" s="19" t="s">
        <v>99</v>
      </c>
      <c r="C868" s="16">
        <v>302000008</v>
      </c>
      <c r="D868" s="25"/>
      <c r="E868" s="18"/>
      <c r="F868" s="18"/>
      <c r="G868" s="49"/>
      <c r="H868" s="49"/>
      <c r="I868" s="49"/>
      <c r="J868" s="20">
        <v>113</v>
      </c>
      <c r="K868" s="21">
        <v>7230000590</v>
      </c>
      <c r="L868" s="43">
        <v>850</v>
      </c>
      <c r="M868" s="24">
        <v>0</v>
      </c>
      <c r="N868" s="24">
        <v>0</v>
      </c>
      <c r="O868" s="24">
        <v>500</v>
      </c>
      <c r="P868" s="24">
        <v>500</v>
      </c>
      <c r="Q868" s="24">
        <v>500</v>
      </c>
    </row>
    <row r="869" spans="1:17" x14ac:dyDescent="0.2">
      <c r="A869" s="35"/>
      <c r="B869" s="19" t="s">
        <v>99</v>
      </c>
      <c r="C869" s="16">
        <v>302000008</v>
      </c>
      <c r="D869" s="25"/>
      <c r="E869" s="18"/>
      <c r="F869" s="18"/>
      <c r="G869" s="49"/>
      <c r="H869" s="49"/>
      <c r="I869" s="49"/>
      <c r="J869" s="20">
        <v>113</v>
      </c>
      <c r="K869" s="21">
        <v>7250000590</v>
      </c>
      <c r="L869" s="43">
        <v>110</v>
      </c>
      <c r="M869" s="24">
        <v>26399700</v>
      </c>
      <c r="N869" s="24">
        <v>26376800</v>
      </c>
      <c r="O869" s="24">
        <v>27506500</v>
      </c>
      <c r="P869" s="24">
        <v>28963400</v>
      </c>
      <c r="Q869" s="24">
        <v>28963400</v>
      </c>
    </row>
    <row r="870" spans="1:17" x14ac:dyDescent="0.2">
      <c r="A870" s="35"/>
      <c r="B870" s="19" t="s">
        <v>99</v>
      </c>
      <c r="C870" s="16">
        <v>302000008</v>
      </c>
      <c r="D870" s="25"/>
      <c r="E870" s="18"/>
      <c r="F870" s="18"/>
      <c r="G870" s="49"/>
      <c r="H870" s="49"/>
      <c r="I870" s="49"/>
      <c r="J870" s="20">
        <v>113</v>
      </c>
      <c r="K870" s="21">
        <v>7250000590</v>
      </c>
      <c r="L870" s="43">
        <v>240</v>
      </c>
      <c r="M870" s="24">
        <v>45672900</v>
      </c>
      <c r="N870" s="24">
        <v>32905200</v>
      </c>
      <c r="O870" s="24">
        <v>20783200</v>
      </c>
      <c r="P870" s="24">
        <v>19723000</v>
      </c>
      <c r="Q870" s="24">
        <v>19723000</v>
      </c>
    </row>
    <row r="871" spans="1:17" x14ac:dyDescent="0.2">
      <c r="A871" s="35"/>
      <c r="B871" s="19" t="s">
        <v>99</v>
      </c>
      <c r="C871" s="16">
        <v>302000008</v>
      </c>
      <c r="D871" s="25"/>
      <c r="E871" s="18"/>
      <c r="F871" s="18"/>
      <c r="G871" s="49"/>
      <c r="H871" s="49"/>
      <c r="I871" s="49"/>
      <c r="J871" s="20">
        <v>113</v>
      </c>
      <c r="K871" s="21">
        <v>7250000590</v>
      </c>
      <c r="L871" s="43">
        <v>850</v>
      </c>
      <c r="M871" s="24">
        <v>650000</v>
      </c>
      <c r="N871" s="24">
        <v>576500</v>
      </c>
      <c r="O871" s="24">
        <v>720000</v>
      </c>
      <c r="P871" s="24">
        <v>720000</v>
      </c>
      <c r="Q871" s="24">
        <v>720000</v>
      </c>
    </row>
    <row r="872" spans="1:17" x14ac:dyDescent="0.2">
      <c r="A872" s="35"/>
      <c r="B872" s="19" t="s">
        <v>99</v>
      </c>
      <c r="C872" s="16">
        <v>302000008</v>
      </c>
      <c r="D872" s="25"/>
      <c r="E872" s="18"/>
      <c r="F872" s="18"/>
      <c r="G872" s="49"/>
      <c r="H872" s="49"/>
      <c r="I872" s="49"/>
      <c r="J872" s="20">
        <v>113</v>
      </c>
      <c r="K872" s="21">
        <v>1550110850</v>
      </c>
      <c r="L872" s="43">
        <v>240</v>
      </c>
      <c r="M872" s="24">
        <v>500000</v>
      </c>
      <c r="N872" s="24">
        <v>500000</v>
      </c>
      <c r="O872" s="24">
        <v>0</v>
      </c>
      <c r="P872" s="24">
        <v>0</v>
      </c>
      <c r="Q872" s="24">
        <v>0</v>
      </c>
    </row>
    <row r="873" spans="1:17" x14ac:dyDescent="0.2">
      <c r="A873" s="35"/>
      <c r="B873" s="19" t="s">
        <v>99</v>
      </c>
      <c r="C873" s="16">
        <v>302000008</v>
      </c>
      <c r="D873" s="25"/>
      <c r="E873" s="18"/>
      <c r="F873" s="18"/>
      <c r="G873" s="49"/>
      <c r="H873" s="49"/>
      <c r="I873" s="49"/>
      <c r="J873" s="20">
        <v>113</v>
      </c>
      <c r="K873" s="21">
        <v>630310280</v>
      </c>
      <c r="L873" s="43">
        <v>240</v>
      </c>
      <c r="M873" s="24">
        <v>0</v>
      </c>
      <c r="N873" s="24">
        <v>0</v>
      </c>
      <c r="O873" s="24">
        <v>100000</v>
      </c>
      <c r="P873" s="24">
        <v>100000</v>
      </c>
      <c r="Q873" s="24">
        <v>100000</v>
      </c>
    </row>
    <row r="874" spans="1:17" x14ac:dyDescent="0.2">
      <c r="A874" s="35"/>
      <c r="B874" s="19" t="s">
        <v>99</v>
      </c>
      <c r="C874" s="16">
        <v>302000008</v>
      </c>
      <c r="D874" s="25"/>
      <c r="E874" s="18"/>
      <c r="F874" s="18"/>
      <c r="G874" s="49"/>
      <c r="H874" s="49"/>
      <c r="I874" s="49"/>
      <c r="J874" s="20">
        <v>113</v>
      </c>
      <c r="K874" s="21">
        <v>1530610850</v>
      </c>
      <c r="L874" s="43">
        <v>240</v>
      </c>
      <c r="M874" s="24">
        <v>0</v>
      </c>
      <c r="N874" s="24">
        <v>0</v>
      </c>
      <c r="O874" s="24">
        <v>200000</v>
      </c>
      <c r="P874" s="24">
        <v>0</v>
      </c>
      <c r="Q874" s="24">
        <v>0</v>
      </c>
    </row>
    <row r="875" spans="1:17" x14ac:dyDescent="0.2">
      <c r="A875" s="35"/>
      <c r="B875" s="19" t="s">
        <v>99</v>
      </c>
      <c r="C875" s="16">
        <v>302000008</v>
      </c>
      <c r="D875" s="25"/>
      <c r="E875" s="18"/>
      <c r="F875" s="18"/>
      <c r="G875" s="49"/>
      <c r="H875" s="49"/>
      <c r="I875" s="49"/>
      <c r="J875" s="20">
        <v>113</v>
      </c>
      <c r="K875" s="21">
        <v>1530711080</v>
      </c>
      <c r="L875" s="43">
        <v>240</v>
      </c>
      <c r="M875" s="24">
        <v>0</v>
      </c>
      <c r="N875" s="24">
        <v>0</v>
      </c>
      <c r="O875" s="24">
        <v>2222000</v>
      </c>
      <c r="P875" s="24">
        <v>3862000</v>
      </c>
      <c r="Q875" s="24">
        <v>3912000</v>
      </c>
    </row>
    <row r="876" spans="1:17" x14ac:dyDescent="0.2">
      <c r="A876" s="35"/>
      <c r="B876" s="19" t="s">
        <v>98</v>
      </c>
      <c r="C876" s="16">
        <v>302000008</v>
      </c>
      <c r="D876" s="25"/>
      <c r="E876" s="18"/>
      <c r="F876" s="18"/>
      <c r="G876" s="49"/>
      <c r="H876" s="49"/>
      <c r="I876" s="49"/>
      <c r="J876" s="20">
        <v>113</v>
      </c>
      <c r="K876" s="21">
        <v>1530711080</v>
      </c>
      <c r="L876" s="43">
        <v>240</v>
      </c>
      <c r="M876" s="24">
        <v>0</v>
      </c>
      <c r="N876" s="24">
        <v>0</v>
      </c>
      <c r="O876" s="24">
        <v>3320000</v>
      </c>
      <c r="P876" s="24">
        <v>5650000</v>
      </c>
      <c r="Q876" s="24">
        <v>4724000</v>
      </c>
    </row>
    <row r="877" spans="1:17" x14ac:dyDescent="0.2">
      <c r="A877" s="35"/>
      <c r="B877" s="19" t="s">
        <v>100</v>
      </c>
      <c r="C877" s="16">
        <v>302000008</v>
      </c>
      <c r="D877" s="25"/>
      <c r="E877" s="18"/>
      <c r="F877" s="18"/>
      <c r="G877" s="49"/>
      <c r="H877" s="49"/>
      <c r="I877" s="49"/>
      <c r="J877" s="20">
        <v>113</v>
      </c>
      <c r="K877" s="21">
        <v>1530711080</v>
      </c>
      <c r="L877" s="43">
        <v>240</v>
      </c>
      <c r="M877" s="24">
        <v>0</v>
      </c>
      <c r="N877" s="24">
        <v>0</v>
      </c>
      <c r="O877" s="24">
        <v>1194300</v>
      </c>
      <c r="P877" s="24">
        <v>1319300</v>
      </c>
      <c r="Q877" s="24">
        <v>1319300</v>
      </c>
    </row>
    <row r="878" spans="1:17" x14ac:dyDescent="0.2">
      <c r="A878" s="35"/>
      <c r="B878" s="19" t="s">
        <v>99</v>
      </c>
      <c r="C878" s="16">
        <v>302000008</v>
      </c>
      <c r="D878" s="25"/>
      <c r="E878" s="18"/>
      <c r="F878" s="18"/>
      <c r="G878" s="49"/>
      <c r="H878" s="49"/>
      <c r="I878" s="49"/>
      <c r="J878" s="20">
        <v>412</v>
      </c>
      <c r="K878" s="21">
        <v>330400590</v>
      </c>
      <c r="L878" s="43">
        <v>110</v>
      </c>
      <c r="M878" s="24">
        <v>9575900</v>
      </c>
      <c r="N878" s="24">
        <v>9566700</v>
      </c>
      <c r="O878" s="24">
        <v>0</v>
      </c>
      <c r="P878" s="24">
        <v>0</v>
      </c>
      <c r="Q878" s="24">
        <v>0</v>
      </c>
    </row>
    <row r="879" spans="1:17" x14ac:dyDescent="0.2">
      <c r="A879" s="35"/>
      <c r="B879" s="19" t="s">
        <v>99</v>
      </c>
      <c r="C879" s="16">
        <v>302000008</v>
      </c>
      <c r="D879" s="25"/>
      <c r="E879" s="18"/>
      <c r="F879" s="18"/>
      <c r="G879" s="49"/>
      <c r="H879" s="49"/>
      <c r="I879" s="49"/>
      <c r="J879" s="20">
        <v>412</v>
      </c>
      <c r="K879" s="21">
        <v>330400590</v>
      </c>
      <c r="L879" s="43">
        <v>240</v>
      </c>
      <c r="M879" s="24">
        <v>2767100</v>
      </c>
      <c r="N879" s="24">
        <v>2734400</v>
      </c>
      <c r="O879" s="24">
        <v>0</v>
      </c>
      <c r="P879" s="24">
        <v>0</v>
      </c>
      <c r="Q879" s="24">
        <v>0</v>
      </c>
    </row>
    <row r="880" spans="1:17" x14ac:dyDescent="0.2">
      <c r="A880" s="35"/>
      <c r="B880" s="19" t="s">
        <v>99</v>
      </c>
      <c r="C880" s="16">
        <v>302000008</v>
      </c>
      <c r="D880" s="25"/>
      <c r="E880" s="18"/>
      <c r="F880" s="18"/>
      <c r="G880" s="49"/>
      <c r="H880" s="49"/>
      <c r="I880" s="49"/>
      <c r="J880" s="20">
        <v>412</v>
      </c>
      <c r="K880" s="21">
        <v>330400590</v>
      </c>
      <c r="L880" s="43">
        <v>850</v>
      </c>
      <c r="M880" s="24">
        <v>7000</v>
      </c>
      <c r="N880" s="24">
        <v>3400</v>
      </c>
      <c r="O880" s="24">
        <v>0</v>
      </c>
      <c r="P880" s="24">
        <v>0</v>
      </c>
      <c r="Q880" s="24">
        <v>0</v>
      </c>
    </row>
    <row r="881" spans="1:17" x14ac:dyDescent="0.2">
      <c r="A881" s="35"/>
      <c r="B881" s="19" t="s">
        <v>99</v>
      </c>
      <c r="C881" s="16">
        <v>302000008</v>
      </c>
      <c r="D881" s="25"/>
      <c r="E881" s="18"/>
      <c r="F881" s="18"/>
      <c r="G881" s="49"/>
      <c r="H881" s="49"/>
      <c r="I881" s="49"/>
      <c r="J881" s="20">
        <v>113</v>
      </c>
      <c r="K881" s="21">
        <v>9990011100</v>
      </c>
      <c r="L881" s="43">
        <v>240</v>
      </c>
      <c r="M881" s="24">
        <v>0</v>
      </c>
      <c r="N881" s="24">
        <v>0</v>
      </c>
      <c r="O881" s="24">
        <v>2600000</v>
      </c>
      <c r="P881" s="24">
        <v>0</v>
      </c>
      <c r="Q881" s="24">
        <v>0</v>
      </c>
    </row>
    <row r="882" spans="1:17" x14ac:dyDescent="0.2">
      <c r="A882" s="35"/>
      <c r="B882" s="19" t="s">
        <v>99</v>
      </c>
      <c r="C882" s="16">
        <v>302000008</v>
      </c>
      <c r="D882" s="25"/>
      <c r="E882" s="18"/>
      <c r="F882" s="18"/>
      <c r="G882" s="49"/>
      <c r="H882" s="49"/>
      <c r="I882" s="49"/>
      <c r="J882" s="20">
        <v>412</v>
      </c>
      <c r="K882" s="21">
        <v>330500590</v>
      </c>
      <c r="L882" s="43">
        <v>110</v>
      </c>
      <c r="M882" s="24">
        <v>0</v>
      </c>
      <c r="N882" s="24">
        <v>0</v>
      </c>
      <c r="O882" s="24">
        <v>10617900</v>
      </c>
      <c r="P882" s="24">
        <v>11196600</v>
      </c>
      <c r="Q882" s="24">
        <v>11196600</v>
      </c>
    </row>
    <row r="883" spans="1:17" x14ac:dyDescent="0.2">
      <c r="A883" s="35"/>
      <c r="B883" s="19" t="s">
        <v>99</v>
      </c>
      <c r="C883" s="16">
        <v>302000008</v>
      </c>
      <c r="D883" s="25"/>
      <c r="E883" s="18"/>
      <c r="F883" s="18"/>
      <c r="G883" s="49"/>
      <c r="H883" s="49"/>
      <c r="I883" s="49"/>
      <c r="J883" s="20">
        <v>412</v>
      </c>
      <c r="K883" s="21">
        <v>330500590</v>
      </c>
      <c r="L883" s="43">
        <v>240</v>
      </c>
      <c r="M883" s="24">
        <v>0</v>
      </c>
      <c r="N883" s="24">
        <v>0</v>
      </c>
      <c r="O883" s="24">
        <v>1581700</v>
      </c>
      <c r="P883" s="24">
        <v>1320000</v>
      </c>
      <c r="Q883" s="24">
        <v>1320000</v>
      </c>
    </row>
    <row r="884" spans="1:17" x14ac:dyDescent="0.2">
      <c r="A884" s="35"/>
      <c r="B884" s="19" t="s">
        <v>99</v>
      </c>
      <c r="C884" s="16">
        <v>302000008</v>
      </c>
      <c r="D884" s="25"/>
      <c r="E884" s="18"/>
      <c r="F884" s="18"/>
      <c r="G884" s="49"/>
      <c r="H884" s="49"/>
      <c r="I884" s="49"/>
      <c r="J884" s="20">
        <v>412</v>
      </c>
      <c r="K884" s="21">
        <v>330500590</v>
      </c>
      <c r="L884" s="43">
        <v>850</v>
      </c>
      <c r="M884" s="24">
        <v>0</v>
      </c>
      <c r="N884" s="24">
        <v>0</v>
      </c>
      <c r="O884" s="24">
        <v>6000</v>
      </c>
      <c r="P884" s="24">
        <v>6000</v>
      </c>
      <c r="Q884" s="24">
        <v>6000</v>
      </c>
    </row>
    <row r="885" spans="1:17" s="15" customFormat="1" ht="58.2" customHeight="1" x14ac:dyDescent="0.25">
      <c r="A885" s="73">
        <v>302000000</v>
      </c>
      <c r="B885" s="10"/>
      <c r="C885" s="11">
        <v>302000013</v>
      </c>
      <c r="D885" s="135" t="s">
        <v>197</v>
      </c>
      <c r="E885" s="135"/>
      <c r="F885" s="135"/>
      <c r="G885" s="55"/>
      <c r="H885" s="55"/>
      <c r="I885" s="55"/>
      <c r="J885" s="12"/>
      <c r="K885" s="13"/>
      <c r="L885" s="42"/>
      <c r="M885" s="14">
        <f>SUM(M887:M888)</f>
        <v>0</v>
      </c>
      <c r="N885" s="14">
        <f>SUM(N887:N888)</f>
        <v>0</v>
      </c>
      <c r="O885" s="14">
        <f t="shared" ref="O885:Q885" si="28">SUM(O887:O888)</f>
        <v>0</v>
      </c>
      <c r="P885" s="14">
        <f t="shared" si="28"/>
        <v>0</v>
      </c>
      <c r="Q885" s="14">
        <f t="shared" si="28"/>
        <v>0</v>
      </c>
    </row>
    <row r="886" spans="1:17" ht="20.399999999999999" x14ac:dyDescent="0.2">
      <c r="A886" s="35"/>
      <c r="B886" s="19"/>
      <c r="C886" s="16">
        <v>302000013</v>
      </c>
      <c r="D886" s="25"/>
      <c r="E886" s="18"/>
      <c r="F886" s="27" t="s">
        <v>198</v>
      </c>
      <c r="G886" s="51" t="s">
        <v>39</v>
      </c>
      <c r="H886" s="51" t="s">
        <v>199</v>
      </c>
      <c r="I886" s="49"/>
      <c r="J886" s="20"/>
      <c r="K886" s="21"/>
      <c r="L886" s="43"/>
      <c r="M886" s="24"/>
      <c r="N886" s="24"/>
      <c r="O886" s="23"/>
      <c r="P886" s="23"/>
      <c r="Q886" s="23"/>
    </row>
    <row r="887" spans="1:17" x14ac:dyDescent="0.2">
      <c r="A887" s="35"/>
      <c r="B887" s="19" t="s">
        <v>99</v>
      </c>
      <c r="C887" s="16">
        <v>302000013</v>
      </c>
      <c r="D887" s="25"/>
      <c r="E887" s="18"/>
      <c r="F887" s="18"/>
      <c r="G887" s="49"/>
      <c r="H887" s="49"/>
      <c r="I887" s="49"/>
      <c r="J887" s="20">
        <v>107</v>
      </c>
      <c r="K887" s="21">
        <v>7410010030</v>
      </c>
      <c r="L887" s="43">
        <v>880</v>
      </c>
      <c r="M887" s="24">
        <v>0</v>
      </c>
      <c r="N887" s="24">
        <v>0</v>
      </c>
      <c r="O887" s="24">
        <v>0</v>
      </c>
      <c r="P887" s="24">
        <v>0</v>
      </c>
      <c r="Q887" s="24">
        <v>0</v>
      </c>
    </row>
    <row r="888" spans="1:17" x14ac:dyDescent="0.2">
      <c r="A888" s="35"/>
      <c r="B888" s="19" t="s">
        <v>99</v>
      </c>
      <c r="C888" s="16">
        <v>302000013</v>
      </c>
      <c r="D888" s="25"/>
      <c r="E888" s="18"/>
      <c r="F888" s="18"/>
      <c r="G888" s="49"/>
      <c r="H888" s="49"/>
      <c r="I888" s="49"/>
      <c r="J888" s="20">
        <v>107</v>
      </c>
      <c r="K888" s="21">
        <v>7410010030</v>
      </c>
      <c r="L888" s="43">
        <v>880</v>
      </c>
      <c r="M888" s="24">
        <v>0</v>
      </c>
      <c r="N888" s="24">
        <v>0</v>
      </c>
      <c r="O888" s="24">
        <v>0</v>
      </c>
      <c r="P888" s="24">
        <v>0</v>
      </c>
      <c r="Q888" s="24">
        <v>0</v>
      </c>
    </row>
    <row r="889" spans="1:17" s="15" customFormat="1" ht="33.6" customHeight="1" x14ac:dyDescent="0.25">
      <c r="A889" s="73">
        <v>302000000</v>
      </c>
      <c r="B889" s="10"/>
      <c r="C889" s="11">
        <v>302000017</v>
      </c>
      <c r="D889" s="135" t="s">
        <v>308</v>
      </c>
      <c r="E889" s="135"/>
      <c r="F889" s="135"/>
      <c r="G889" s="55"/>
      <c r="H889" s="55"/>
      <c r="I889" s="55"/>
      <c r="J889" s="12"/>
      <c r="K889" s="13"/>
      <c r="L889" s="42"/>
      <c r="M889" s="14">
        <f>SUM(M891:M894)</f>
        <v>9289500</v>
      </c>
      <c r="N889" s="14">
        <f>SUM(N891:N894)</f>
        <v>9234500</v>
      </c>
      <c r="O889" s="14">
        <f>SUM(O891:O894)</f>
        <v>10600200</v>
      </c>
      <c r="P889" s="14">
        <f>SUM(P891:P894)</f>
        <v>10975400</v>
      </c>
      <c r="Q889" s="14">
        <f>SUM(Q891:Q894)</f>
        <v>10975400</v>
      </c>
    </row>
    <row r="890" spans="1:17" ht="40.799999999999997" x14ac:dyDescent="0.2">
      <c r="A890" s="35"/>
      <c r="B890" s="19"/>
      <c r="C890" s="16">
        <v>302000017</v>
      </c>
      <c r="D890" s="25"/>
      <c r="E890" s="18"/>
      <c r="F890" s="27" t="s">
        <v>89</v>
      </c>
      <c r="G890" s="51" t="s">
        <v>40</v>
      </c>
      <c r="H890" s="52">
        <v>42005</v>
      </c>
      <c r="I890" s="49"/>
      <c r="J890" s="20"/>
      <c r="K890" s="21"/>
      <c r="L890" s="43"/>
      <c r="M890" s="24"/>
      <c r="N890" s="24"/>
      <c r="O890" s="23"/>
      <c r="P890" s="23"/>
      <c r="Q890" s="23"/>
    </row>
    <row r="891" spans="1:17" x14ac:dyDescent="0.2">
      <c r="A891" s="35"/>
      <c r="B891" s="19" t="s">
        <v>99</v>
      </c>
      <c r="C891" s="16">
        <v>302000017</v>
      </c>
      <c r="D891" s="25"/>
      <c r="E891" s="18"/>
      <c r="F891" s="18"/>
      <c r="G891" s="49"/>
      <c r="H891" s="49"/>
      <c r="I891" s="49"/>
      <c r="J891" s="20">
        <v>113</v>
      </c>
      <c r="K891" s="21">
        <v>1110110420</v>
      </c>
      <c r="L891" s="43">
        <v>240</v>
      </c>
      <c r="M891" s="24">
        <v>2400000</v>
      </c>
      <c r="N891" s="24">
        <v>2345000</v>
      </c>
      <c r="O891" s="24">
        <v>0</v>
      </c>
      <c r="P891" s="24">
        <v>0</v>
      </c>
      <c r="Q891" s="24">
        <v>0</v>
      </c>
    </row>
    <row r="892" spans="1:17" x14ac:dyDescent="0.2">
      <c r="A892" s="35"/>
      <c r="B892" s="19" t="s">
        <v>99</v>
      </c>
      <c r="C892" s="16">
        <v>302000017</v>
      </c>
      <c r="D892" s="25"/>
      <c r="E892" s="18"/>
      <c r="F892" s="18"/>
      <c r="G892" s="49"/>
      <c r="H892" s="49"/>
      <c r="I892" s="49"/>
      <c r="J892" s="20">
        <v>113</v>
      </c>
      <c r="K892" s="21">
        <v>1130110420</v>
      </c>
      <c r="L892" s="43">
        <v>240</v>
      </c>
      <c r="M892" s="24">
        <v>0</v>
      </c>
      <c r="N892" s="24">
        <v>0</v>
      </c>
      <c r="O892" s="24">
        <v>2500000</v>
      </c>
      <c r="P892" s="24">
        <v>2500000</v>
      </c>
      <c r="Q892" s="24">
        <v>2500000</v>
      </c>
    </row>
    <row r="893" spans="1:17" x14ac:dyDescent="0.2">
      <c r="A893" s="35"/>
      <c r="B893" s="19" t="s">
        <v>99</v>
      </c>
      <c r="C893" s="16">
        <v>302000017</v>
      </c>
      <c r="D893" s="25"/>
      <c r="E893" s="18"/>
      <c r="F893" s="18"/>
      <c r="G893" s="49"/>
      <c r="H893" s="49"/>
      <c r="I893" s="49"/>
      <c r="J893" s="20">
        <v>1201</v>
      </c>
      <c r="K893" s="21">
        <v>1110200590</v>
      </c>
      <c r="L893" s="43">
        <v>620</v>
      </c>
      <c r="M893" s="24">
        <v>6889500</v>
      </c>
      <c r="N893" s="24">
        <v>6889500</v>
      </c>
      <c r="O893" s="24">
        <v>0</v>
      </c>
      <c r="P893" s="24">
        <v>0</v>
      </c>
      <c r="Q893" s="24">
        <v>0</v>
      </c>
    </row>
    <row r="894" spans="1:17" x14ac:dyDescent="0.2">
      <c r="A894" s="35"/>
      <c r="B894" s="19" t="s">
        <v>99</v>
      </c>
      <c r="C894" s="16">
        <v>302000017</v>
      </c>
      <c r="D894" s="25"/>
      <c r="E894" s="18"/>
      <c r="F894" s="18"/>
      <c r="G894" s="49"/>
      <c r="H894" s="49"/>
      <c r="I894" s="49"/>
      <c r="J894" s="20">
        <v>1201</v>
      </c>
      <c r="K894" s="21">
        <v>1130100590</v>
      </c>
      <c r="L894" s="43">
        <v>620</v>
      </c>
      <c r="M894" s="24">
        <v>0</v>
      </c>
      <c r="N894" s="24">
        <v>0</v>
      </c>
      <c r="O894" s="24">
        <v>8100200</v>
      </c>
      <c r="P894" s="24">
        <v>8475400</v>
      </c>
      <c r="Q894" s="24">
        <v>8475400</v>
      </c>
    </row>
    <row r="895" spans="1:17" s="15" customFormat="1" ht="80.400000000000006" customHeight="1" x14ac:dyDescent="0.25">
      <c r="A895" s="73">
        <v>303000000</v>
      </c>
      <c r="B895" s="10"/>
      <c r="C895" s="11">
        <v>302000019</v>
      </c>
      <c r="D895" s="135" t="s">
        <v>216</v>
      </c>
      <c r="E895" s="135"/>
      <c r="F895" s="135"/>
      <c r="G895" s="55"/>
      <c r="H895" s="55"/>
      <c r="I895" s="55"/>
      <c r="J895" s="12"/>
      <c r="K895" s="13"/>
      <c r="L895" s="42"/>
      <c r="M895" s="14">
        <f>SUM(M901:M911)</f>
        <v>253300</v>
      </c>
      <c r="N895" s="14">
        <f>SUM(N901:N911)</f>
        <v>192600</v>
      </c>
      <c r="O895" s="14">
        <f>SUM(O901:O911)</f>
        <v>445100</v>
      </c>
      <c r="P895" s="14">
        <f>SUM(P901:P911)</f>
        <v>445100</v>
      </c>
      <c r="Q895" s="14">
        <f>SUM(Q901:Q911)</f>
        <v>445100</v>
      </c>
    </row>
    <row r="896" spans="1:17" ht="30.6" x14ac:dyDescent="0.2">
      <c r="A896" s="35"/>
      <c r="B896" s="19"/>
      <c r="C896" s="16">
        <v>302000019</v>
      </c>
      <c r="D896" s="25"/>
      <c r="E896" s="18"/>
      <c r="F896" s="18" t="s">
        <v>452</v>
      </c>
      <c r="G896" s="49" t="s">
        <v>88</v>
      </c>
      <c r="H896" s="50">
        <v>44562</v>
      </c>
      <c r="I896" s="49"/>
      <c r="J896" s="20"/>
      <c r="K896" s="21"/>
      <c r="L896" s="43"/>
      <c r="M896" s="24"/>
      <c r="N896" s="24"/>
      <c r="O896" s="23"/>
      <c r="P896" s="23"/>
      <c r="Q896" s="23"/>
    </row>
    <row r="897" spans="1:17" ht="30.6" x14ac:dyDescent="0.2">
      <c r="A897" s="35"/>
      <c r="B897" s="19"/>
      <c r="C897" s="16">
        <v>302000019</v>
      </c>
      <c r="D897" s="25"/>
      <c r="E897" s="18"/>
      <c r="F897" s="27" t="s">
        <v>59</v>
      </c>
      <c r="G897" s="51" t="s">
        <v>40</v>
      </c>
      <c r="H897" s="52">
        <v>42005</v>
      </c>
      <c r="I897" s="49"/>
      <c r="J897" s="20"/>
      <c r="K897" s="21"/>
      <c r="L897" s="43"/>
      <c r="M897" s="24"/>
      <c r="N897" s="24"/>
      <c r="O897" s="23"/>
      <c r="P897" s="23"/>
      <c r="Q897" s="23"/>
    </row>
    <row r="898" spans="1:17" ht="30.6" x14ac:dyDescent="0.2">
      <c r="A898" s="35"/>
      <c r="B898" s="19"/>
      <c r="C898" s="16">
        <v>302000019</v>
      </c>
      <c r="D898" s="25"/>
      <c r="E898" s="18"/>
      <c r="F898" s="79" t="s">
        <v>399</v>
      </c>
      <c r="G898" s="49" t="s">
        <v>88</v>
      </c>
      <c r="H898" s="50">
        <v>42005</v>
      </c>
      <c r="I898" s="49"/>
      <c r="J898" s="20"/>
      <c r="K898" s="21"/>
      <c r="L898" s="43"/>
      <c r="M898" s="24"/>
      <c r="N898" s="24"/>
      <c r="O898" s="23"/>
      <c r="P898" s="23"/>
      <c r="Q898" s="23"/>
    </row>
    <row r="899" spans="1:17" ht="30.6" x14ac:dyDescent="0.2">
      <c r="A899" s="35"/>
      <c r="B899" s="19"/>
      <c r="C899" s="16">
        <v>302000019</v>
      </c>
      <c r="D899" s="25"/>
      <c r="E899" s="18"/>
      <c r="F899" s="18" t="s">
        <v>554</v>
      </c>
      <c r="G899" s="49" t="s">
        <v>88</v>
      </c>
      <c r="H899" s="50">
        <v>42005</v>
      </c>
      <c r="I899" s="49"/>
      <c r="J899" s="20"/>
      <c r="K899" s="21"/>
      <c r="L899" s="43"/>
      <c r="M899" s="24"/>
      <c r="N899" s="24"/>
      <c r="O899" s="23"/>
      <c r="P899" s="23"/>
      <c r="Q899" s="23"/>
    </row>
    <row r="900" spans="1:17" ht="30.6" x14ac:dyDescent="0.2">
      <c r="A900" s="35"/>
      <c r="B900" s="19"/>
      <c r="C900" s="16">
        <v>302000019</v>
      </c>
      <c r="D900" s="25"/>
      <c r="E900" s="18"/>
      <c r="F900" s="18" t="s">
        <v>445</v>
      </c>
      <c r="G900" s="51" t="s">
        <v>151</v>
      </c>
      <c r="H900" s="52">
        <v>44562</v>
      </c>
      <c r="I900" s="49"/>
      <c r="J900" s="20"/>
      <c r="K900" s="21"/>
      <c r="L900" s="43"/>
      <c r="M900" s="24"/>
      <c r="N900" s="24"/>
      <c r="O900" s="23"/>
      <c r="P900" s="23"/>
      <c r="Q900" s="23"/>
    </row>
    <row r="901" spans="1:17" x14ac:dyDescent="0.2">
      <c r="A901" s="35"/>
      <c r="B901" s="19" t="s">
        <v>124</v>
      </c>
      <c r="C901" s="16">
        <v>302000019</v>
      </c>
      <c r="D901" s="25"/>
      <c r="E901" s="18"/>
      <c r="F901" s="18"/>
      <c r="G901" s="49"/>
      <c r="H901" s="50"/>
      <c r="I901" s="49"/>
      <c r="J901" s="20">
        <v>705</v>
      </c>
      <c r="K901" s="21">
        <v>7130010810</v>
      </c>
      <c r="L901" s="43">
        <v>240</v>
      </c>
      <c r="M901" s="24">
        <v>700</v>
      </c>
      <c r="N901" s="24">
        <v>700</v>
      </c>
      <c r="O901" s="23">
        <v>15600</v>
      </c>
      <c r="P901" s="23">
        <v>15600</v>
      </c>
      <c r="Q901" s="23">
        <v>15600</v>
      </c>
    </row>
    <row r="902" spans="1:17" x14ac:dyDescent="0.2">
      <c r="A902" s="35"/>
      <c r="B902" s="19" t="s">
        <v>99</v>
      </c>
      <c r="C902" s="16">
        <v>302000019</v>
      </c>
      <c r="D902" s="25"/>
      <c r="E902" s="18"/>
      <c r="F902" s="18"/>
      <c r="G902" s="49"/>
      <c r="H902" s="50"/>
      <c r="I902" s="49"/>
      <c r="J902" s="20">
        <v>705</v>
      </c>
      <c r="K902" s="21">
        <v>510110810</v>
      </c>
      <c r="L902" s="43">
        <v>240</v>
      </c>
      <c r="M902" s="24">
        <v>44000</v>
      </c>
      <c r="N902" s="24">
        <v>4400</v>
      </c>
      <c r="O902" s="24">
        <v>0</v>
      </c>
      <c r="P902" s="24">
        <v>0</v>
      </c>
      <c r="Q902" s="24">
        <v>0</v>
      </c>
    </row>
    <row r="903" spans="1:17" x14ac:dyDescent="0.2">
      <c r="A903" s="35"/>
      <c r="B903" s="19" t="s">
        <v>99</v>
      </c>
      <c r="C903" s="16">
        <v>302000019</v>
      </c>
      <c r="D903" s="25"/>
      <c r="E903" s="18"/>
      <c r="F903" s="18"/>
      <c r="G903" s="49"/>
      <c r="H903" s="50"/>
      <c r="I903" s="49"/>
      <c r="J903" s="20">
        <v>705</v>
      </c>
      <c r="K903" s="21">
        <v>530110810</v>
      </c>
      <c r="L903" s="43">
        <v>240</v>
      </c>
      <c r="M903" s="24">
        <v>0</v>
      </c>
      <c r="N903" s="24">
        <v>0</v>
      </c>
      <c r="O903" s="23">
        <v>39000</v>
      </c>
      <c r="P903" s="23">
        <v>39000</v>
      </c>
      <c r="Q903" s="23">
        <v>39000</v>
      </c>
    </row>
    <row r="904" spans="1:17" x14ac:dyDescent="0.2">
      <c r="A904" s="35"/>
      <c r="B904" s="19" t="s">
        <v>99</v>
      </c>
      <c r="C904" s="16">
        <v>302000019</v>
      </c>
      <c r="D904" s="25"/>
      <c r="E904" s="18"/>
      <c r="F904" s="18"/>
      <c r="G904" s="49"/>
      <c r="H904" s="50"/>
      <c r="I904" s="49"/>
      <c r="J904" s="20">
        <v>705</v>
      </c>
      <c r="K904" s="21">
        <v>330410810</v>
      </c>
      <c r="L904" s="43">
        <v>240</v>
      </c>
      <c r="M904" s="24">
        <v>15600</v>
      </c>
      <c r="N904" s="24">
        <v>15600</v>
      </c>
      <c r="O904" s="24">
        <v>0</v>
      </c>
      <c r="P904" s="24">
        <v>0</v>
      </c>
      <c r="Q904" s="24">
        <v>0</v>
      </c>
    </row>
    <row r="905" spans="1:17" x14ac:dyDescent="0.2">
      <c r="A905" s="35"/>
      <c r="B905" s="19" t="s">
        <v>99</v>
      </c>
      <c r="C905" s="16">
        <v>302000019</v>
      </c>
      <c r="D905" s="25"/>
      <c r="E905" s="18"/>
      <c r="F905" s="18"/>
      <c r="G905" s="49"/>
      <c r="H905" s="50"/>
      <c r="I905" s="49"/>
      <c r="J905" s="20">
        <v>705</v>
      </c>
      <c r="K905" s="21">
        <v>7250010810</v>
      </c>
      <c r="L905" s="43">
        <v>240</v>
      </c>
      <c r="M905" s="24">
        <v>12000</v>
      </c>
      <c r="N905" s="24">
        <v>0</v>
      </c>
      <c r="O905" s="23">
        <v>12500</v>
      </c>
      <c r="P905" s="23">
        <v>12500</v>
      </c>
      <c r="Q905" s="23">
        <v>12500</v>
      </c>
    </row>
    <row r="906" spans="1:17" x14ac:dyDescent="0.2">
      <c r="A906" s="35"/>
      <c r="B906" s="19" t="s">
        <v>99</v>
      </c>
      <c r="C906" s="16">
        <v>302000019</v>
      </c>
      <c r="D906" s="25"/>
      <c r="E906" s="18"/>
      <c r="F906" s="18"/>
      <c r="G906" s="49"/>
      <c r="H906" s="49"/>
      <c r="I906" s="49"/>
      <c r="J906" s="20">
        <v>705</v>
      </c>
      <c r="K906" s="21">
        <v>1540110810</v>
      </c>
      <c r="L906" s="43">
        <v>240</v>
      </c>
      <c r="M906" s="24">
        <v>145200</v>
      </c>
      <c r="N906" s="24">
        <v>145100</v>
      </c>
      <c r="O906" s="24">
        <v>0</v>
      </c>
      <c r="P906" s="24">
        <v>0</v>
      </c>
      <c r="Q906" s="24">
        <v>0</v>
      </c>
    </row>
    <row r="907" spans="1:17" x14ac:dyDescent="0.2">
      <c r="A907" s="35"/>
      <c r="B907" s="19" t="s">
        <v>99</v>
      </c>
      <c r="C907" s="16">
        <v>302000019</v>
      </c>
      <c r="D907" s="25"/>
      <c r="E907" s="18"/>
      <c r="F907" s="18"/>
      <c r="G907" s="49"/>
      <c r="H907" s="49"/>
      <c r="I907" s="49"/>
      <c r="J907" s="20">
        <v>705</v>
      </c>
      <c r="K907" s="21">
        <v>1530410810</v>
      </c>
      <c r="L907" s="43">
        <v>240</v>
      </c>
      <c r="M907" s="24">
        <v>0</v>
      </c>
      <c r="N907" s="24">
        <v>0</v>
      </c>
      <c r="O907" s="24">
        <v>273000</v>
      </c>
      <c r="P907" s="24">
        <v>273000</v>
      </c>
      <c r="Q907" s="24">
        <v>273000</v>
      </c>
    </row>
    <row r="908" spans="1:17" x14ac:dyDescent="0.2">
      <c r="A908" s="35"/>
      <c r="B908" s="19" t="s">
        <v>98</v>
      </c>
      <c r="C908" s="16">
        <v>302000019</v>
      </c>
      <c r="D908" s="25"/>
      <c r="E908" s="18"/>
      <c r="F908" s="18"/>
      <c r="G908" s="49"/>
      <c r="H908" s="49"/>
      <c r="I908" s="49"/>
      <c r="J908" s="20">
        <v>705</v>
      </c>
      <c r="K908" s="21">
        <v>1540110810</v>
      </c>
      <c r="L908" s="43">
        <v>240</v>
      </c>
      <c r="M908" s="24">
        <v>11800</v>
      </c>
      <c r="N908" s="24">
        <v>11800</v>
      </c>
      <c r="O908" s="24">
        <v>0</v>
      </c>
      <c r="P908" s="24">
        <v>0</v>
      </c>
      <c r="Q908" s="24">
        <v>0</v>
      </c>
    </row>
    <row r="909" spans="1:17" x14ac:dyDescent="0.2">
      <c r="A909" s="35"/>
      <c r="B909" s="19" t="s">
        <v>98</v>
      </c>
      <c r="C909" s="16">
        <v>302000019</v>
      </c>
      <c r="D909" s="25"/>
      <c r="E909" s="18"/>
      <c r="F909" s="18"/>
      <c r="G909" s="49"/>
      <c r="H909" s="49"/>
      <c r="I909" s="49"/>
      <c r="J909" s="20">
        <v>705</v>
      </c>
      <c r="K909" s="21">
        <v>1530410810</v>
      </c>
      <c r="L909" s="43">
        <v>240</v>
      </c>
      <c r="M909" s="24">
        <v>0</v>
      </c>
      <c r="N909" s="24">
        <v>0</v>
      </c>
      <c r="O909" s="24">
        <v>90000</v>
      </c>
      <c r="P909" s="24">
        <v>90000</v>
      </c>
      <c r="Q909" s="24">
        <v>90000</v>
      </c>
    </row>
    <row r="910" spans="1:17" x14ac:dyDescent="0.2">
      <c r="A910" s="35"/>
      <c r="B910" s="19" t="s">
        <v>100</v>
      </c>
      <c r="C910" s="16">
        <v>302000019</v>
      </c>
      <c r="D910" s="25"/>
      <c r="E910" s="18"/>
      <c r="F910" s="18"/>
      <c r="G910" s="49"/>
      <c r="H910" s="49"/>
      <c r="I910" s="49"/>
      <c r="J910" s="20">
        <v>705</v>
      </c>
      <c r="K910" s="21">
        <v>1540110810</v>
      </c>
      <c r="L910" s="43">
        <v>240</v>
      </c>
      <c r="M910" s="24">
        <v>24000</v>
      </c>
      <c r="N910" s="24">
        <v>15000</v>
      </c>
      <c r="O910" s="24">
        <v>0</v>
      </c>
      <c r="P910" s="24">
        <v>0</v>
      </c>
      <c r="Q910" s="24">
        <v>0</v>
      </c>
    </row>
    <row r="911" spans="1:17" x14ac:dyDescent="0.2">
      <c r="A911" s="35"/>
      <c r="B911" s="19" t="s">
        <v>100</v>
      </c>
      <c r="C911" s="16">
        <v>302000019</v>
      </c>
      <c r="D911" s="25"/>
      <c r="E911" s="18"/>
      <c r="F911" s="18"/>
      <c r="G911" s="49"/>
      <c r="H911" s="49"/>
      <c r="I911" s="49"/>
      <c r="J911" s="20">
        <v>705</v>
      </c>
      <c r="K911" s="21">
        <v>1530410810</v>
      </c>
      <c r="L911" s="43">
        <v>240</v>
      </c>
      <c r="M911" s="24">
        <v>0</v>
      </c>
      <c r="N911" s="24">
        <v>0</v>
      </c>
      <c r="O911" s="24">
        <v>15000</v>
      </c>
      <c r="P911" s="24">
        <v>15000</v>
      </c>
      <c r="Q911" s="24">
        <v>15000</v>
      </c>
    </row>
    <row r="912" spans="1:17" s="15" customFormat="1" ht="24.6" customHeight="1" x14ac:dyDescent="0.25">
      <c r="A912" s="73">
        <v>303000000</v>
      </c>
      <c r="B912" s="10"/>
      <c r="C912" s="11">
        <v>302000023</v>
      </c>
      <c r="D912" s="135" t="s">
        <v>6</v>
      </c>
      <c r="E912" s="135"/>
      <c r="F912" s="135"/>
      <c r="G912" s="55"/>
      <c r="H912" s="55"/>
      <c r="I912" s="55"/>
      <c r="J912" s="12"/>
      <c r="K912" s="13"/>
      <c r="L912" s="42"/>
      <c r="M912" s="14">
        <f>SUM(M915:M916)</f>
        <v>7310100</v>
      </c>
      <c r="N912" s="14">
        <f>SUM(N915:N916)</f>
        <v>7309700</v>
      </c>
      <c r="O912" s="14">
        <f t="shared" ref="O912:Q912" si="29">SUM(O915:O916)</f>
        <v>7751300</v>
      </c>
      <c r="P912" s="14">
        <f t="shared" si="29"/>
        <v>7751300</v>
      </c>
      <c r="Q912" s="14">
        <f t="shared" si="29"/>
        <v>7751300</v>
      </c>
    </row>
    <row r="913" spans="1:17" ht="30.6" x14ac:dyDescent="0.2">
      <c r="A913" s="35"/>
      <c r="B913" s="19"/>
      <c r="C913" s="16">
        <v>302000023</v>
      </c>
      <c r="D913" s="25"/>
      <c r="E913" s="18"/>
      <c r="F913" s="18" t="s">
        <v>468</v>
      </c>
      <c r="G913" s="49" t="s">
        <v>88</v>
      </c>
      <c r="H913" s="50">
        <v>42277</v>
      </c>
      <c r="I913" s="49"/>
      <c r="J913" s="20"/>
      <c r="K913" s="21"/>
      <c r="L913" s="43"/>
      <c r="M913" s="24"/>
      <c r="N913" s="24"/>
      <c r="O913" s="23"/>
      <c r="P913" s="23"/>
      <c r="Q913" s="23"/>
    </row>
    <row r="914" spans="1:17" ht="30.6" x14ac:dyDescent="0.2">
      <c r="A914" s="35"/>
      <c r="B914" s="19"/>
      <c r="C914" s="16">
        <v>302000023</v>
      </c>
      <c r="D914" s="25"/>
      <c r="E914" s="18"/>
      <c r="F914" s="18" t="s">
        <v>453</v>
      </c>
      <c r="G914" s="49" t="s">
        <v>88</v>
      </c>
      <c r="H914" s="50">
        <v>42005</v>
      </c>
      <c r="I914" s="49"/>
      <c r="J914" s="20"/>
      <c r="K914" s="21"/>
      <c r="L914" s="43"/>
      <c r="M914" s="24"/>
      <c r="N914" s="24"/>
      <c r="O914" s="23"/>
      <c r="P914" s="23"/>
      <c r="Q914" s="23"/>
    </row>
    <row r="915" spans="1:17" x14ac:dyDescent="0.2">
      <c r="A915" s="35"/>
      <c r="B915" s="19" t="s">
        <v>99</v>
      </c>
      <c r="C915" s="16">
        <v>302000023</v>
      </c>
      <c r="D915" s="25"/>
      <c r="E915" s="18"/>
      <c r="F915" s="18"/>
      <c r="G915" s="49"/>
      <c r="H915" s="49"/>
      <c r="I915" s="49"/>
      <c r="J915" s="20">
        <v>1001</v>
      </c>
      <c r="K915" s="21">
        <v>240140010</v>
      </c>
      <c r="L915" s="43">
        <v>310</v>
      </c>
      <c r="M915" s="24">
        <v>7310100</v>
      </c>
      <c r="N915" s="24">
        <v>7309700</v>
      </c>
      <c r="O915" s="24">
        <v>0</v>
      </c>
      <c r="P915" s="24">
        <v>0</v>
      </c>
      <c r="Q915" s="24">
        <v>0</v>
      </c>
    </row>
    <row r="916" spans="1:17" x14ac:dyDescent="0.2">
      <c r="A916" s="35"/>
      <c r="B916" s="19" t="s">
        <v>99</v>
      </c>
      <c r="C916" s="16">
        <v>302000023</v>
      </c>
      <c r="D916" s="25"/>
      <c r="E916" s="18"/>
      <c r="F916" s="18"/>
      <c r="G916" s="49"/>
      <c r="H916" s="49"/>
      <c r="I916" s="49"/>
      <c r="J916" s="20">
        <v>1001</v>
      </c>
      <c r="K916" s="21">
        <v>230340010</v>
      </c>
      <c r="L916" s="43">
        <v>310</v>
      </c>
      <c r="M916" s="24">
        <v>0</v>
      </c>
      <c r="N916" s="24">
        <v>0</v>
      </c>
      <c r="O916" s="24">
        <v>7751300</v>
      </c>
      <c r="P916" s="24">
        <v>7751300</v>
      </c>
      <c r="Q916" s="24">
        <v>7751300</v>
      </c>
    </row>
    <row r="917" spans="1:17" s="15" customFormat="1" ht="10.8" x14ac:dyDescent="0.25">
      <c r="A917" s="73"/>
      <c r="B917" s="10"/>
      <c r="C917" s="11">
        <v>302000024</v>
      </c>
      <c r="D917" s="135" t="s">
        <v>132</v>
      </c>
      <c r="E917" s="135"/>
      <c r="F917" s="135"/>
      <c r="G917" s="55"/>
      <c r="H917" s="55"/>
      <c r="I917" s="55"/>
      <c r="J917" s="12"/>
      <c r="K917" s="13"/>
      <c r="L917" s="42"/>
      <c r="M917" s="37">
        <f>SUM(M919:M922)</f>
        <v>61138800</v>
      </c>
      <c r="N917" s="37">
        <f>SUM(N919:N922)</f>
        <v>61138800</v>
      </c>
      <c r="O917" s="37">
        <f t="shared" ref="O917:Q917" si="30">SUM(O919:O922)</f>
        <v>66319300</v>
      </c>
      <c r="P917" s="37">
        <f t="shared" si="30"/>
        <v>63983400</v>
      </c>
      <c r="Q917" s="37">
        <f t="shared" si="30"/>
        <v>63879200</v>
      </c>
    </row>
    <row r="918" spans="1:17" ht="30.6" x14ac:dyDescent="0.2">
      <c r="A918" s="35"/>
      <c r="B918" s="19"/>
      <c r="C918" s="16">
        <v>302000024</v>
      </c>
      <c r="D918" s="25"/>
      <c r="E918" s="18"/>
      <c r="F918" s="27" t="s">
        <v>59</v>
      </c>
      <c r="G918" s="51" t="s">
        <v>40</v>
      </c>
      <c r="H918" s="52">
        <v>42005</v>
      </c>
      <c r="I918" s="49"/>
      <c r="J918" s="20"/>
      <c r="K918" s="21"/>
      <c r="L918" s="43"/>
      <c r="M918" s="24"/>
      <c r="N918" s="24"/>
      <c r="O918" s="23"/>
      <c r="P918" s="23"/>
      <c r="Q918" s="23"/>
    </row>
    <row r="919" spans="1:17" x14ac:dyDescent="0.2">
      <c r="A919" s="35"/>
      <c r="B919" s="19" t="s">
        <v>105</v>
      </c>
      <c r="C919" s="16">
        <v>302000024</v>
      </c>
      <c r="D919" s="25"/>
      <c r="E919" s="18"/>
      <c r="F919" s="18"/>
      <c r="G919" s="49"/>
      <c r="H919" s="49"/>
      <c r="I919" s="49"/>
      <c r="J919" s="20">
        <v>702</v>
      </c>
      <c r="K919" s="26" t="s">
        <v>123</v>
      </c>
      <c r="L919" s="43">
        <v>610</v>
      </c>
      <c r="M919" s="24">
        <v>57889200</v>
      </c>
      <c r="N919" s="24">
        <v>57889200</v>
      </c>
      <c r="O919" s="24">
        <v>0</v>
      </c>
      <c r="P919" s="24">
        <v>0</v>
      </c>
      <c r="Q919" s="24">
        <v>0</v>
      </c>
    </row>
    <row r="920" spans="1:17" x14ac:dyDescent="0.2">
      <c r="A920" s="35"/>
      <c r="B920" s="19" t="s">
        <v>105</v>
      </c>
      <c r="C920" s="16">
        <v>302000024</v>
      </c>
      <c r="D920" s="25"/>
      <c r="E920" s="18"/>
      <c r="F920" s="18"/>
      <c r="G920" s="49"/>
      <c r="H920" s="49"/>
      <c r="I920" s="49"/>
      <c r="J920" s="20">
        <v>702</v>
      </c>
      <c r="K920" s="26" t="s">
        <v>123</v>
      </c>
      <c r="L920" s="43">
        <v>620</v>
      </c>
      <c r="M920" s="24">
        <v>3249600</v>
      </c>
      <c r="N920" s="24">
        <v>3249600</v>
      </c>
      <c r="O920" s="24">
        <v>0</v>
      </c>
      <c r="P920" s="24">
        <v>0</v>
      </c>
      <c r="Q920" s="24">
        <v>0</v>
      </c>
    </row>
    <row r="921" spans="1:17" x14ac:dyDescent="0.2">
      <c r="A921" s="35"/>
      <c r="B921" s="19" t="s">
        <v>105</v>
      </c>
      <c r="C921" s="16">
        <v>302000024</v>
      </c>
      <c r="D921" s="25"/>
      <c r="E921" s="18"/>
      <c r="F921" s="18"/>
      <c r="G921" s="49"/>
      <c r="H921" s="49"/>
      <c r="I921" s="49"/>
      <c r="J921" s="20">
        <v>702</v>
      </c>
      <c r="K921" s="26" t="s">
        <v>498</v>
      </c>
      <c r="L921" s="43">
        <v>610</v>
      </c>
      <c r="M921" s="24">
        <v>0</v>
      </c>
      <c r="N921" s="24">
        <v>0</v>
      </c>
      <c r="O921" s="24">
        <v>62911400</v>
      </c>
      <c r="P921" s="24">
        <v>60669600</v>
      </c>
      <c r="Q921" s="24">
        <v>60565400</v>
      </c>
    </row>
    <row r="922" spans="1:17" x14ac:dyDescent="0.2">
      <c r="A922" s="35"/>
      <c r="B922" s="19" t="s">
        <v>105</v>
      </c>
      <c r="C922" s="16">
        <v>302000024</v>
      </c>
      <c r="D922" s="25"/>
      <c r="E922" s="18"/>
      <c r="F922" s="18"/>
      <c r="G922" s="49"/>
      <c r="H922" s="49"/>
      <c r="I922" s="49"/>
      <c r="J922" s="20">
        <v>702</v>
      </c>
      <c r="K922" s="26" t="s">
        <v>498</v>
      </c>
      <c r="L922" s="43">
        <v>620</v>
      </c>
      <c r="M922" s="24">
        <v>0</v>
      </c>
      <c r="N922" s="24">
        <v>0</v>
      </c>
      <c r="O922" s="24">
        <v>3407900</v>
      </c>
      <c r="P922" s="24">
        <v>3313800</v>
      </c>
      <c r="Q922" s="24">
        <v>3313800</v>
      </c>
    </row>
    <row r="923" spans="1:17" s="15" customFormat="1" ht="58.8" customHeight="1" x14ac:dyDescent="0.25">
      <c r="A923" s="73"/>
      <c r="B923" s="10"/>
      <c r="C923" s="11">
        <v>302000025</v>
      </c>
      <c r="D923" s="135" t="s">
        <v>312</v>
      </c>
      <c r="E923" s="135"/>
      <c r="F923" s="135"/>
      <c r="G923" s="55"/>
      <c r="H923" s="55"/>
      <c r="I923" s="55"/>
      <c r="J923" s="12"/>
      <c r="K923" s="13"/>
      <c r="L923" s="42"/>
      <c r="M923" s="37">
        <f>SUM(M929:M931)</f>
        <v>63671000</v>
      </c>
      <c r="N923" s="37">
        <f>SUM(N929:N931)</f>
        <v>48120900</v>
      </c>
      <c r="O923" s="37">
        <f>SUM(O929:O931)</f>
        <v>0</v>
      </c>
      <c r="P923" s="37">
        <f>SUM(P929:P931)</f>
        <v>0</v>
      </c>
      <c r="Q923" s="37">
        <f>SUM(Q929:Q931)</f>
        <v>0</v>
      </c>
    </row>
    <row r="924" spans="1:17" ht="30.6" x14ac:dyDescent="0.2">
      <c r="A924" s="35"/>
      <c r="B924" s="19"/>
      <c r="C924" s="16">
        <v>302000025</v>
      </c>
      <c r="D924" s="25"/>
      <c r="E924" s="18"/>
      <c r="F924" s="18" t="s">
        <v>339</v>
      </c>
      <c r="G924" s="49" t="s">
        <v>39</v>
      </c>
      <c r="H924" s="50">
        <v>40228</v>
      </c>
      <c r="I924" s="49"/>
      <c r="J924" s="20"/>
      <c r="K924" s="21"/>
      <c r="L924" s="43"/>
      <c r="M924" s="24"/>
      <c r="N924" s="24"/>
      <c r="O924" s="23"/>
      <c r="P924" s="23"/>
      <c r="Q924" s="23"/>
    </row>
    <row r="925" spans="1:17" ht="30.6" x14ac:dyDescent="0.2">
      <c r="A925" s="35"/>
      <c r="B925" s="19"/>
      <c r="C925" s="16">
        <v>302000025</v>
      </c>
      <c r="D925" s="25"/>
      <c r="E925" s="18"/>
      <c r="F925" s="18" t="s">
        <v>544</v>
      </c>
      <c r="G925" s="49" t="s">
        <v>43</v>
      </c>
      <c r="H925" s="50">
        <v>45447</v>
      </c>
      <c r="I925" s="49"/>
      <c r="J925" s="20"/>
      <c r="K925" s="21"/>
      <c r="L925" s="43"/>
      <c r="M925" s="24"/>
      <c r="N925" s="24"/>
      <c r="O925" s="23"/>
      <c r="P925" s="23"/>
      <c r="Q925" s="23"/>
    </row>
    <row r="926" spans="1:17" ht="30.6" x14ac:dyDescent="0.2">
      <c r="A926" s="35"/>
      <c r="B926" s="19"/>
      <c r="C926" s="16">
        <v>302000025</v>
      </c>
      <c r="D926" s="25"/>
      <c r="E926" s="18"/>
      <c r="F926" s="18" t="s">
        <v>543</v>
      </c>
      <c r="G926" s="49" t="s">
        <v>43</v>
      </c>
      <c r="H926" s="50">
        <v>45518</v>
      </c>
      <c r="I926" s="49"/>
      <c r="J926" s="20"/>
      <c r="K926" s="21"/>
      <c r="L926" s="43"/>
      <c r="M926" s="24"/>
      <c r="N926" s="24"/>
      <c r="O926" s="23"/>
      <c r="P926" s="23"/>
      <c r="Q926" s="23"/>
    </row>
    <row r="927" spans="1:17" ht="81.599999999999994" x14ac:dyDescent="0.2">
      <c r="A927" s="35"/>
      <c r="B927" s="19"/>
      <c r="C927" s="16">
        <v>302000025</v>
      </c>
      <c r="D927" s="25"/>
      <c r="E927" s="18"/>
      <c r="F927" s="18" t="s">
        <v>454</v>
      </c>
      <c r="G927" s="49" t="s">
        <v>43</v>
      </c>
      <c r="H927" s="50">
        <v>45100</v>
      </c>
      <c r="I927" s="49"/>
      <c r="J927" s="20"/>
      <c r="K927" s="21"/>
      <c r="L927" s="43"/>
      <c r="M927" s="24"/>
      <c r="N927" s="24"/>
      <c r="O927" s="23"/>
      <c r="P927" s="23"/>
      <c r="Q927" s="23"/>
    </row>
    <row r="928" spans="1:17" x14ac:dyDescent="0.2">
      <c r="A928" s="35"/>
      <c r="B928" s="19"/>
      <c r="C928" s="16"/>
      <c r="D928" s="25"/>
      <c r="E928" s="18"/>
      <c r="F928" s="18"/>
      <c r="G928" s="49"/>
      <c r="H928" s="50"/>
      <c r="I928" s="49"/>
      <c r="J928" s="20"/>
      <c r="K928" s="21"/>
      <c r="L928" s="43"/>
      <c r="M928" s="24"/>
      <c r="N928" s="24"/>
      <c r="O928" s="23"/>
      <c r="P928" s="23"/>
      <c r="Q928" s="23"/>
    </row>
    <row r="929" spans="1:17" x14ac:dyDescent="0.2">
      <c r="A929" s="35"/>
      <c r="B929" s="19" t="s">
        <v>99</v>
      </c>
      <c r="C929" s="16">
        <v>302000025</v>
      </c>
      <c r="D929" s="17"/>
      <c r="E929" s="18"/>
      <c r="F929" s="18"/>
      <c r="G929" s="49"/>
      <c r="H929" s="50"/>
      <c r="I929" s="49"/>
      <c r="J929" s="20">
        <v>113</v>
      </c>
      <c r="K929" s="21">
        <v>9620262590</v>
      </c>
      <c r="L929" s="43">
        <v>240</v>
      </c>
      <c r="M929" s="24">
        <v>23171000</v>
      </c>
      <c r="N929" s="24">
        <v>23170900</v>
      </c>
      <c r="O929" s="24">
        <v>0</v>
      </c>
      <c r="P929" s="24">
        <v>0</v>
      </c>
      <c r="Q929" s="24">
        <v>0</v>
      </c>
    </row>
    <row r="930" spans="1:17" x14ac:dyDescent="0.2">
      <c r="A930" s="35"/>
      <c r="B930" s="19" t="s">
        <v>99</v>
      </c>
      <c r="C930" s="16">
        <v>302000025</v>
      </c>
      <c r="D930" s="25"/>
      <c r="E930" s="18"/>
      <c r="F930" s="100"/>
      <c r="G930" s="98"/>
      <c r="H930" s="99"/>
      <c r="I930" s="49"/>
      <c r="J930" s="20">
        <v>1003</v>
      </c>
      <c r="K930" s="21">
        <v>9610110430</v>
      </c>
      <c r="L930" s="43">
        <v>310</v>
      </c>
      <c r="M930" s="24">
        <v>4700000</v>
      </c>
      <c r="N930" s="24">
        <v>4700000</v>
      </c>
      <c r="O930" s="24">
        <v>0</v>
      </c>
      <c r="P930" s="24">
        <v>0</v>
      </c>
      <c r="Q930" s="24">
        <v>0</v>
      </c>
    </row>
    <row r="931" spans="1:17" x14ac:dyDescent="0.2">
      <c r="A931" s="35"/>
      <c r="B931" s="19" t="s">
        <v>99</v>
      </c>
      <c r="C931" s="16">
        <v>302000025</v>
      </c>
      <c r="D931" s="25"/>
      <c r="E931" s="18"/>
      <c r="F931" s="100"/>
      <c r="G931" s="98"/>
      <c r="H931" s="99"/>
      <c r="I931" s="49"/>
      <c r="J931" s="20">
        <v>1003</v>
      </c>
      <c r="K931" s="21">
        <v>270240030</v>
      </c>
      <c r="L931" s="43">
        <v>310</v>
      </c>
      <c r="M931" s="24">
        <v>35800000</v>
      </c>
      <c r="N931" s="24">
        <v>20250000</v>
      </c>
      <c r="O931" s="24">
        <v>0</v>
      </c>
      <c r="P931" s="24">
        <v>0</v>
      </c>
      <c r="Q931" s="24">
        <v>0</v>
      </c>
    </row>
    <row r="932" spans="1:17" ht="30" customHeight="1" x14ac:dyDescent="0.2">
      <c r="A932" s="134" t="s">
        <v>217</v>
      </c>
      <c r="B932" s="134"/>
      <c r="C932" s="134"/>
      <c r="D932" s="134"/>
      <c r="E932" s="134"/>
      <c r="F932" s="134"/>
      <c r="G932" s="134"/>
      <c r="H932" s="134"/>
      <c r="I932" s="49" t="s">
        <v>0</v>
      </c>
      <c r="J932" s="132"/>
      <c r="K932" s="132"/>
      <c r="L932" s="110"/>
      <c r="M932" s="101">
        <f t="shared" ref="M932:Q932" si="31">M933</f>
        <v>12780200</v>
      </c>
      <c r="N932" s="101">
        <f t="shared" si="31"/>
        <v>10872500</v>
      </c>
      <c r="O932" s="101">
        <f t="shared" si="31"/>
        <v>20964900</v>
      </c>
      <c r="P932" s="101">
        <f t="shared" si="31"/>
        <v>8305800</v>
      </c>
      <c r="Q932" s="101">
        <f t="shared" si="31"/>
        <v>8385400</v>
      </c>
    </row>
    <row r="933" spans="1:17" ht="36.6" customHeight="1" x14ac:dyDescent="0.2">
      <c r="A933" s="134" t="s">
        <v>192</v>
      </c>
      <c r="B933" s="134"/>
      <c r="C933" s="134"/>
      <c r="D933" s="134"/>
      <c r="E933" s="134"/>
      <c r="F933" s="134"/>
      <c r="G933" s="134"/>
      <c r="H933" s="134"/>
      <c r="I933" s="49" t="s">
        <v>0</v>
      </c>
      <c r="J933" s="132"/>
      <c r="K933" s="132"/>
      <c r="L933" s="110"/>
      <c r="M933" s="101">
        <f t="shared" ref="M933:Q933" si="32">M934</f>
        <v>12780200</v>
      </c>
      <c r="N933" s="101">
        <f t="shared" si="32"/>
        <v>10872500</v>
      </c>
      <c r="O933" s="101">
        <f t="shared" si="32"/>
        <v>20964900</v>
      </c>
      <c r="P933" s="101">
        <f t="shared" si="32"/>
        <v>8305800</v>
      </c>
      <c r="Q933" s="101">
        <f t="shared" si="32"/>
        <v>8385400</v>
      </c>
    </row>
    <row r="934" spans="1:17" s="15" customFormat="1" ht="25.8" customHeight="1" x14ac:dyDescent="0.25">
      <c r="A934" s="73">
        <v>303000000</v>
      </c>
      <c r="B934" s="10"/>
      <c r="C934" s="11">
        <v>303030001</v>
      </c>
      <c r="D934" s="135" t="s">
        <v>193</v>
      </c>
      <c r="E934" s="135"/>
      <c r="F934" s="135"/>
      <c r="G934" s="55"/>
      <c r="H934" s="55"/>
      <c r="I934" s="55"/>
      <c r="J934" s="12"/>
      <c r="K934" s="13"/>
      <c r="L934" s="42"/>
      <c r="M934" s="14">
        <f>SUM(M944:M964)</f>
        <v>12780200</v>
      </c>
      <c r="N934" s="14">
        <f>SUM(N944:N964)</f>
        <v>10872500</v>
      </c>
      <c r="O934" s="14">
        <f>SUM(O944:O964)</f>
        <v>20964900</v>
      </c>
      <c r="P934" s="14">
        <f>SUM(P944:P964)</f>
        <v>8305800</v>
      </c>
      <c r="Q934" s="14">
        <f>SUM(Q944:Q964)</f>
        <v>8385400</v>
      </c>
    </row>
    <row r="935" spans="1:17" ht="30.6" x14ac:dyDescent="0.2">
      <c r="A935" s="35"/>
      <c r="B935" s="19"/>
      <c r="C935" s="16">
        <v>303030001</v>
      </c>
      <c r="D935" s="25"/>
      <c r="E935" s="18"/>
      <c r="F935" s="18" t="s">
        <v>59</v>
      </c>
      <c r="G935" s="98" t="s">
        <v>40</v>
      </c>
      <c r="H935" s="99">
        <v>42005</v>
      </c>
      <c r="I935" s="49"/>
      <c r="J935" s="20"/>
      <c r="K935" s="21"/>
      <c r="L935" s="43"/>
      <c r="M935" s="24"/>
      <c r="N935" s="24"/>
      <c r="O935" s="23"/>
      <c r="P935" s="23"/>
      <c r="Q935" s="23"/>
    </row>
    <row r="936" spans="1:17" ht="81.599999999999994" x14ac:dyDescent="0.2">
      <c r="A936" s="35"/>
      <c r="B936" s="19"/>
      <c r="C936" s="16">
        <v>303030001</v>
      </c>
      <c r="D936" s="25"/>
      <c r="E936" s="18"/>
      <c r="F936" s="18" t="s">
        <v>489</v>
      </c>
      <c r="G936" s="98" t="s">
        <v>88</v>
      </c>
      <c r="H936" s="99">
        <v>45407</v>
      </c>
      <c r="I936" s="49"/>
      <c r="J936" s="20"/>
      <c r="K936" s="21"/>
      <c r="L936" s="43"/>
      <c r="M936" s="24"/>
      <c r="N936" s="24"/>
      <c r="O936" s="23"/>
      <c r="P936" s="23"/>
      <c r="Q936" s="23"/>
    </row>
    <row r="937" spans="1:17" ht="91.8" x14ac:dyDescent="0.2">
      <c r="A937" s="35"/>
      <c r="B937" s="19"/>
      <c r="C937" s="16">
        <v>303030001</v>
      </c>
      <c r="D937" s="25"/>
      <c r="E937" s="18"/>
      <c r="F937" s="18" t="s">
        <v>490</v>
      </c>
      <c r="G937" s="98" t="s">
        <v>88</v>
      </c>
      <c r="H937" s="99">
        <v>45425</v>
      </c>
      <c r="I937" s="49"/>
      <c r="J937" s="20"/>
      <c r="K937" s="21"/>
      <c r="L937" s="43"/>
      <c r="M937" s="24"/>
      <c r="N937" s="24"/>
      <c r="O937" s="23"/>
      <c r="P937" s="23"/>
      <c r="Q937" s="23"/>
    </row>
    <row r="938" spans="1:17" ht="51" x14ac:dyDescent="0.2">
      <c r="A938" s="35"/>
      <c r="B938" s="19"/>
      <c r="C938" s="16">
        <v>303030001</v>
      </c>
      <c r="D938" s="25"/>
      <c r="E938" s="18"/>
      <c r="F938" s="18" t="s">
        <v>194</v>
      </c>
      <c r="G938" s="49" t="s">
        <v>43</v>
      </c>
      <c r="H938" s="50">
        <v>44805</v>
      </c>
      <c r="I938" s="49"/>
      <c r="J938" s="20"/>
      <c r="K938" s="21"/>
      <c r="L938" s="43"/>
      <c r="M938" s="24"/>
      <c r="N938" s="24"/>
      <c r="O938" s="23"/>
      <c r="P938" s="23"/>
      <c r="Q938" s="23"/>
    </row>
    <row r="939" spans="1:17" ht="30.6" x14ac:dyDescent="0.2">
      <c r="A939" s="35"/>
      <c r="B939" s="19"/>
      <c r="C939" s="16">
        <v>303030001</v>
      </c>
      <c r="D939" s="25"/>
      <c r="E939" s="18"/>
      <c r="F939" s="18" t="s">
        <v>195</v>
      </c>
      <c r="G939" s="49" t="s">
        <v>141</v>
      </c>
      <c r="H939" s="50">
        <v>45014</v>
      </c>
      <c r="I939" s="49"/>
      <c r="J939" s="20"/>
      <c r="K939" s="21"/>
      <c r="L939" s="43"/>
      <c r="M939" s="24"/>
      <c r="N939" s="24"/>
      <c r="O939" s="23"/>
      <c r="P939" s="23"/>
      <c r="Q939" s="23"/>
    </row>
    <row r="940" spans="1:17" ht="43.8" customHeight="1" x14ac:dyDescent="0.2">
      <c r="A940" s="35"/>
      <c r="B940" s="19"/>
      <c r="C940" s="16">
        <v>303030001</v>
      </c>
      <c r="D940" s="25"/>
      <c r="E940" s="18"/>
      <c r="F940" s="18" t="s">
        <v>305</v>
      </c>
      <c r="G940" s="49" t="s">
        <v>39</v>
      </c>
      <c r="H940" s="50">
        <v>45322</v>
      </c>
      <c r="I940" s="49"/>
      <c r="J940" s="20"/>
      <c r="K940" s="21"/>
      <c r="L940" s="43"/>
      <c r="M940" s="24"/>
      <c r="N940" s="24"/>
      <c r="O940" s="23"/>
      <c r="P940" s="23"/>
      <c r="Q940" s="23"/>
    </row>
    <row r="941" spans="1:17" ht="51" x14ac:dyDescent="0.2">
      <c r="A941" s="35"/>
      <c r="B941" s="19"/>
      <c r="C941" s="16">
        <v>303030001</v>
      </c>
      <c r="D941" s="25"/>
      <c r="E941" s="18"/>
      <c r="F941" s="114" t="s">
        <v>194</v>
      </c>
      <c r="G941" s="115" t="s">
        <v>43</v>
      </c>
      <c r="H941" s="116">
        <v>44805</v>
      </c>
      <c r="I941" s="49"/>
      <c r="J941" s="20"/>
      <c r="K941" s="21"/>
      <c r="L941" s="43"/>
      <c r="M941" s="24"/>
      <c r="N941" s="24"/>
      <c r="O941" s="23"/>
      <c r="P941" s="23"/>
      <c r="Q941" s="23"/>
    </row>
    <row r="942" spans="1:17" ht="51" x14ac:dyDescent="0.2">
      <c r="A942" s="35"/>
      <c r="B942" s="19"/>
      <c r="C942" s="16">
        <v>303030001</v>
      </c>
      <c r="D942" s="25"/>
      <c r="E942" s="18"/>
      <c r="F942" s="114" t="s">
        <v>298</v>
      </c>
      <c r="G942" s="115" t="s">
        <v>43</v>
      </c>
      <c r="H942" s="116">
        <v>45292</v>
      </c>
      <c r="I942" s="49"/>
      <c r="J942" s="20"/>
      <c r="K942" s="21"/>
      <c r="L942" s="43"/>
      <c r="M942" s="24"/>
      <c r="N942" s="24"/>
      <c r="O942" s="23"/>
      <c r="P942" s="23"/>
      <c r="Q942" s="23"/>
    </row>
    <row r="943" spans="1:17" ht="51" x14ac:dyDescent="0.2">
      <c r="A943" s="35"/>
      <c r="B943" s="19"/>
      <c r="C943" s="16">
        <v>303030001</v>
      </c>
      <c r="D943" s="25"/>
      <c r="E943" s="18"/>
      <c r="F943" s="114" t="s">
        <v>299</v>
      </c>
      <c r="G943" s="115" t="s">
        <v>43</v>
      </c>
      <c r="H943" s="116">
        <v>45292</v>
      </c>
      <c r="I943" s="49"/>
      <c r="J943" s="20"/>
      <c r="K943" s="21"/>
      <c r="L943" s="43"/>
      <c r="M943" s="24"/>
      <c r="N943" s="24"/>
      <c r="O943" s="23"/>
      <c r="P943" s="23"/>
      <c r="Q943" s="23"/>
    </row>
    <row r="944" spans="1:17" x14ac:dyDescent="0.2">
      <c r="A944" s="35"/>
      <c r="B944" s="19" t="s">
        <v>99</v>
      </c>
      <c r="C944" s="16">
        <v>303030001</v>
      </c>
      <c r="D944" s="25"/>
      <c r="E944" s="18"/>
      <c r="F944" s="18"/>
      <c r="G944" s="49"/>
      <c r="H944" s="49"/>
      <c r="I944" s="49"/>
      <c r="J944" s="20">
        <v>107</v>
      </c>
      <c r="K944" s="21">
        <v>9990009320</v>
      </c>
      <c r="L944" s="43">
        <v>880</v>
      </c>
      <c r="M944" s="24">
        <v>1180000</v>
      </c>
      <c r="N944" s="24">
        <v>1180000</v>
      </c>
      <c r="O944" s="24">
        <v>0</v>
      </c>
      <c r="P944" s="24">
        <v>0</v>
      </c>
      <c r="Q944" s="24">
        <v>0</v>
      </c>
    </row>
    <row r="945" spans="1:17" x14ac:dyDescent="0.2">
      <c r="A945" s="35"/>
      <c r="B945" s="19" t="s">
        <v>105</v>
      </c>
      <c r="C945" s="16">
        <v>303030001</v>
      </c>
      <c r="D945" s="25"/>
      <c r="E945" s="18"/>
      <c r="F945" s="100"/>
      <c r="G945" s="98"/>
      <c r="H945" s="99"/>
      <c r="I945" s="49"/>
      <c r="J945" s="20">
        <v>702</v>
      </c>
      <c r="K945" s="21">
        <v>110210320</v>
      </c>
      <c r="L945" s="43">
        <v>610</v>
      </c>
      <c r="M945" s="24">
        <v>247000</v>
      </c>
      <c r="N945" s="24">
        <v>246900</v>
      </c>
      <c r="O945" s="24">
        <v>0</v>
      </c>
      <c r="P945" s="24">
        <v>0</v>
      </c>
      <c r="Q945" s="24">
        <v>0</v>
      </c>
    </row>
    <row r="946" spans="1:17" x14ac:dyDescent="0.2">
      <c r="A946" s="35"/>
      <c r="B946" s="19" t="s">
        <v>105</v>
      </c>
      <c r="C946" s="16">
        <v>303030001</v>
      </c>
      <c r="D946" s="25"/>
      <c r="E946" s="18"/>
      <c r="F946" s="100"/>
      <c r="G946" s="98"/>
      <c r="H946" s="99"/>
      <c r="I946" s="49"/>
      <c r="J946" s="20">
        <v>702</v>
      </c>
      <c r="K946" s="21">
        <v>110210320</v>
      </c>
      <c r="L946" s="43">
        <v>620</v>
      </c>
      <c r="M946" s="24">
        <v>22400</v>
      </c>
      <c r="N946" s="24">
        <v>22400</v>
      </c>
      <c r="O946" s="24">
        <v>0</v>
      </c>
      <c r="P946" s="24">
        <v>0</v>
      </c>
      <c r="Q946" s="24">
        <v>0</v>
      </c>
    </row>
    <row r="947" spans="1:17" x14ac:dyDescent="0.2">
      <c r="A947" s="35"/>
      <c r="B947" s="19" t="s">
        <v>105</v>
      </c>
      <c r="C947" s="16">
        <v>303030001</v>
      </c>
      <c r="D947" s="25"/>
      <c r="E947" s="18"/>
      <c r="F947" s="100"/>
      <c r="G947" s="98"/>
      <c r="H947" s="99"/>
      <c r="I947" s="49"/>
      <c r="J947" s="20">
        <v>702</v>
      </c>
      <c r="K947" s="21">
        <v>130210320</v>
      </c>
      <c r="L947" s="43">
        <v>610</v>
      </c>
      <c r="M947" s="24">
        <v>0</v>
      </c>
      <c r="N947" s="24">
        <v>0</v>
      </c>
      <c r="O947" s="24">
        <v>763300</v>
      </c>
      <c r="P947" s="24">
        <v>763300</v>
      </c>
      <c r="Q947" s="24">
        <v>763300</v>
      </c>
    </row>
    <row r="948" spans="1:17" x14ac:dyDescent="0.2">
      <c r="A948" s="35"/>
      <c r="B948" s="19" t="s">
        <v>105</v>
      </c>
      <c r="C948" s="16">
        <v>303030001</v>
      </c>
      <c r="D948" s="25"/>
      <c r="E948" s="18"/>
      <c r="F948" s="100"/>
      <c r="G948" s="98"/>
      <c r="H948" s="99"/>
      <c r="I948" s="49"/>
      <c r="J948" s="20">
        <v>702</v>
      </c>
      <c r="K948" s="21">
        <v>130210320</v>
      </c>
      <c r="L948" s="43">
        <v>620</v>
      </c>
      <c r="M948" s="24">
        <v>0</v>
      </c>
      <c r="N948" s="24">
        <v>0</v>
      </c>
      <c r="O948" s="24">
        <v>67400</v>
      </c>
      <c r="P948" s="24">
        <v>67400</v>
      </c>
      <c r="Q948" s="24">
        <v>67400</v>
      </c>
    </row>
    <row r="949" spans="1:17" x14ac:dyDescent="0.2">
      <c r="A949" s="35"/>
      <c r="B949" s="19" t="s">
        <v>105</v>
      </c>
      <c r="C949" s="16">
        <v>303030001</v>
      </c>
      <c r="D949" s="25"/>
      <c r="E949" s="18"/>
      <c r="F949" s="18"/>
      <c r="G949" s="49"/>
      <c r="H949" s="49"/>
      <c r="I949" s="49"/>
      <c r="J949" s="20">
        <v>702</v>
      </c>
      <c r="K949" s="26">
        <v>110210440</v>
      </c>
      <c r="L949" s="43">
        <v>610</v>
      </c>
      <c r="M949" s="24">
        <v>2126400</v>
      </c>
      <c r="N949" s="24">
        <v>1999000</v>
      </c>
      <c r="O949" s="24">
        <v>0</v>
      </c>
      <c r="P949" s="24">
        <v>0</v>
      </c>
      <c r="Q949" s="24">
        <v>0</v>
      </c>
    </row>
    <row r="950" spans="1:17" x14ac:dyDescent="0.2">
      <c r="A950" s="35"/>
      <c r="B950" s="19" t="s">
        <v>105</v>
      </c>
      <c r="C950" s="16">
        <v>303030001</v>
      </c>
      <c r="D950" s="25"/>
      <c r="E950" s="18"/>
      <c r="F950" s="18"/>
      <c r="G950" s="49"/>
      <c r="H950" s="49"/>
      <c r="I950" s="49"/>
      <c r="J950" s="20">
        <v>702</v>
      </c>
      <c r="K950" s="26">
        <v>110210440</v>
      </c>
      <c r="L950" s="43">
        <v>620</v>
      </c>
      <c r="M950" s="24">
        <v>82900</v>
      </c>
      <c r="N950" s="24">
        <v>82900</v>
      </c>
      <c r="O950" s="24">
        <v>0</v>
      </c>
      <c r="P950" s="24">
        <v>0</v>
      </c>
      <c r="Q950" s="24">
        <v>0</v>
      </c>
    </row>
    <row r="951" spans="1:17" x14ac:dyDescent="0.2">
      <c r="A951" s="35"/>
      <c r="B951" s="19" t="s">
        <v>105</v>
      </c>
      <c r="C951" s="16">
        <v>303030001</v>
      </c>
      <c r="D951" s="25"/>
      <c r="E951" s="18"/>
      <c r="F951" s="18"/>
      <c r="G951" s="49"/>
      <c r="H951" s="49"/>
      <c r="I951" s="49"/>
      <c r="J951" s="20">
        <v>709</v>
      </c>
      <c r="K951" s="21">
        <v>110710830</v>
      </c>
      <c r="L951" s="43">
        <v>350</v>
      </c>
      <c r="M951" s="24">
        <v>540000</v>
      </c>
      <c r="N951" s="24">
        <v>360000</v>
      </c>
      <c r="O951" s="24">
        <v>0</v>
      </c>
      <c r="P951" s="24">
        <v>0</v>
      </c>
      <c r="Q951" s="24">
        <v>0</v>
      </c>
    </row>
    <row r="952" spans="1:17" x14ac:dyDescent="0.2">
      <c r="A952" s="35"/>
      <c r="B952" s="19" t="s">
        <v>105</v>
      </c>
      <c r="C952" s="16">
        <v>303030001</v>
      </c>
      <c r="D952" s="25"/>
      <c r="E952" s="18"/>
      <c r="F952" s="18"/>
      <c r="G952" s="49"/>
      <c r="H952" s="49"/>
      <c r="I952" s="49"/>
      <c r="J952" s="20">
        <v>709</v>
      </c>
      <c r="K952" s="21">
        <v>130610830</v>
      </c>
      <c r="L952" s="43">
        <v>350</v>
      </c>
      <c r="M952" s="24">
        <v>0</v>
      </c>
      <c r="N952" s="24">
        <v>0</v>
      </c>
      <c r="O952" s="24">
        <v>540000</v>
      </c>
      <c r="P952" s="24">
        <v>540000</v>
      </c>
      <c r="Q952" s="24">
        <v>540000</v>
      </c>
    </row>
    <row r="953" spans="1:17" x14ac:dyDescent="0.2">
      <c r="A953" s="35"/>
      <c r="B953" s="19" t="s">
        <v>105</v>
      </c>
      <c r="C953" s="16">
        <v>303030001</v>
      </c>
      <c r="D953" s="25"/>
      <c r="E953" s="18"/>
      <c r="F953" s="18"/>
      <c r="G953" s="49"/>
      <c r="H953" s="49"/>
      <c r="I953" s="49"/>
      <c r="J953" s="20">
        <v>702</v>
      </c>
      <c r="K953" s="26">
        <v>110210840</v>
      </c>
      <c r="L953" s="43">
        <v>610</v>
      </c>
      <c r="M953" s="24">
        <v>1328600</v>
      </c>
      <c r="N953" s="24">
        <v>1328600</v>
      </c>
      <c r="O953" s="24">
        <v>0</v>
      </c>
      <c r="P953" s="24">
        <v>0</v>
      </c>
      <c r="Q953" s="24">
        <v>0</v>
      </c>
    </row>
    <row r="954" spans="1:17" x14ac:dyDescent="0.2">
      <c r="A954" s="35"/>
      <c r="B954" s="19" t="s">
        <v>105</v>
      </c>
      <c r="C954" s="16">
        <v>303030001</v>
      </c>
      <c r="D954" s="25"/>
      <c r="E954" s="18"/>
      <c r="F954" s="18"/>
      <c r="G954" s="49"/>
      <c r="H954" s="49"/>
      <c r="I954" s="49"/>
      <c r="J954" s="20">
        <v>702</v>
      </c>
      <c r="K954" s="26">
        <v>110210840</v>
      </c>
      <c r="L954" s="43">
        <v>620</v>
      </c>
      <c r="M954" s="24">
        <v>46400</v>
      </c>
      <c r="N954" s="24">
        <v>46400</v>
      </c>
      <c r="O954" s="24">
        <v>0</v>
      </c>
      <c r="P954" s="24">
        <v>0</v>
      </c>
      <c r="Q954" s="24">
        <v>0</v>
      </c>
    </row>
    <row r="955" spans="1:17" x14ac:dyDescent="0.2">
      <c r="A955" s="35"/>
      <c r="B955" s="19" t="s">
        <v>105</v>
      </c>
      <c r="C955" s="16">
        <v>303030001</v>
      </c>
      <c r="D955" s="25"/>
      <c r="E955" s="18"/>
      <c r="F955" s="18"/>
      <c r="G955" s="49"/>
      <c r="H955" s="49"/>
      <c r="I955" s="49"/>
      <c r="J955" s="20">
        <v>702</v>
      </c>
      <c r="K955" s="26">
        <v>130210840</v>
      </c>
      <c r="L955" s="43">
        <v>610</v>
      </c>
      <c r="M955" s="24">
        <v>0</v>
      </c>
      <c r="N955" s="24">
        <v>0</v>
      </c>
      <c r="O955" s="24">
        <v>1619900</v>
      </c>
      <c r="P955" s="24">
        <v>1619900</v>
      </c>
      <c r="Q955" s="24">
        <v>1619900</v>
      </c>
    </row>
    <row r="956" spans="1:17" x14ac:dyDescent="0.2">
      <c r="A956" s="35"/>
      <c r="B956" s="19" t="s">
        <v>105</v>
      </c>
      <c r="C956" s="16">
        <v>303030001</v>
      </c>
      <c r="D956" s="25"/>
      <c r="E956" s="18"/>
      <c r="F956" s="18"/>
      <c r="G956" s="49"/>
      <c r="H956" s="49"/>
      <c r="I956" s="49"/>
      <c r="J956" s="20">
        <v>702</v>
      </c>
      <c r="K956" s="26">
        <v>130210840</v>
      </c>
      <c r="L956" s="43">
        <v>620</v>
      </c>
      <c r="M956" s="24">
        <v>0</v>
      </c>
      <c r="N956" s="24">
        <v>0</v>
      </c>
      <c r="O956" s="24">
        <v>67500</v>
      </c>
      <c r="P956" s="24">
        <v>67500</v>
      </c>
      <c r="Q956" s="24">
        <v>67500</v>
      </c>
    </row>
    <row r="957" spans="1:17" x14ac:dyDescent="0.2">
      <c r="A957" s="35"/>
      <c r="B957" s="19" t="s">
        <v>105</v>
      </c>
      <c r="C957" s="16">
        <v>303030001</v>
      </c>
      <c r="D957" s="25"/>
      <c r="E957" s="18"/>
      <c r="F957" s="18"/>
      <c r="G957" s="49"/>
      <c r="H957" s="49"/>
      <c r="I957" s="49"/>
      <c r="J957" s="20">
        <v>702</v>
      </c>
      <c r="K957" s="26">
        <v>130210890</v>
      </c>
      <c r="L957" s="43">
        <v>610</v>
      </c>
      <c r="M957" s="24">
        <v>0</v>
      </c>
      <c r="N957" s="24">
        <v>0</v>
      </c>
      <c r="O957" s="24">
        <v>2103400</v>
      </c>
      <c r="P957" s="24">
        <v>2179300</v>
      </c>
      <c r="Q957" s="24">
        <v>2184500</v>
      </c>
    </row>
    <row r="958" spans="1:17" x14ac:dyDescent="0.2">
      <c r="A958" s="35"/>
      <c r="B958" s="19" t="s">
        <v>105</v>
      </c>
      <c r="C958" s="16">
        <v>303030001</v>
      </c>
      <c r="D958" s="25"/>
      <c r="E958" s="18"/>
      <c r="F958" s="18"/>
      <c r="G958" s="49"/>
      <c r="H958" s="49"/>
      <c r="I958" s="49"/>
      <c r="J958" s="20">
        <v>702</v>
      </c>
      <c r="K958" s="26">
        <v>130210890</v>
      </c>
      <c r="L958" s="43">
        <v>620</v>
      </c>
      <c r="M958" s="24">
        <v>0</v>
      </c>
      <c r="N958" s="24">
        <v>0</v>
      </c>
      <c r="O958" s="24">
        <v>136500</v>
      </c>
      <c r="P958" s="24">
        <v>136500</v>
      </c>
      <c r="Q958" s="24">
        <v>136500</v>
      </c>
    </row>
    <row r="959" spans="1:17" x14ac:dyDescent="0.2">
      <c r="A959" s="35"/>
      <c r="B959" s="19" t="s">
        <v>99</v>
      </c>
      <c r="C959" s="16">
        <v>303030001</v>
      </c>
      <c r="D959" s="25"/>
      <c r="E959" s="18"/>
      <c r="F959" s="100"/>
      <c r="G959" s="98"/>
      <c r="H959" s="99"/>
      <c r="I959" s="49"/>
      <c r="J959" s="20">
        <v>1003</v>
      </c>
      <c r="K959" s="21">
        <v>270110500</v>
      </c>
      <c r="L959" s="43">
        <v>320</v>
      </c>
      <c r="M959" s="24">
        <v>3716800</v>
      </c>
      <c r="N959" s="24">
        <v>2216800</v>
      </c>
      <c r="O959" s="24">
        <v>0</v>
      </c>
      <c r="P959" s="24">
        <v>0</v>
      </c>
      <c r="Q959" s="24">
        <v>0</v>
      </c>
    </row>
    <row r="960" spans="1:17" x14ac:dyDescent="0.2">
      <c r="A960" s="35"/>
      <c r="B960" s="19" t="s">
        <v>99</v>
      </c>
      <c r="C960" s="16">
        <v>303030001</v>
      </c>
      <c r="D960" s="25"/>
      <c r="E960" s="18"/>
      <c r="F960" s="100"/>
      <c r="G960" s="98"/>
      <c r="H960" s="99"/>
      <c r="I960" s="49"/>
      <c r="J960" s="20">
        <v>1003</v>
      </c>
      <c r="K960" s="21">
        <v>230640030</v>
      </c>
      <c r="L960" s="43">
        <v>310</v>
      </c>
      <c r="M960" s="24">
        <v>0</v>
      </c>
      <c r="N960" s="24">
        <v>0</v>
      </c>
      <c r="O960" s="24">
        <v>10000000</v>
      </c>
      <c r="P960" s="24">
        <v>0</v>
      </c>
      <c r="Q960" s="24">
        <v>0</v>
      </c>
    </row>
    <row r="961" spans="1:17" x14ac:dyDescent="0.2">
      <c r="A961" s="35"/>
      <c r="B961" s="19" t="s">
        <v>105</v>
      </c>
      <c r="C961" s="16">
        <v>303030001</v>
      </c>
      <c r="D961" s="25"/>
      <c r="E961" s="18"/>
      <c r="F961" s="100"/>
      <c r="G961" s="98"/>
      <c r="H961" s="99"/>
      <c r="I961" s="49"/>
      <c r="J961" s="20">
        <v>1006</v>
      </c>
      <c r="K961" s="21">
        <v>270110600</v>
      </c>
      <c r="L961" s="43">
        <v>240</v>
      </c>
      <c r="M961" s="24">
        <v>500000</v>
      </c>
      <c r="N961" s="24">
        <v>400000</v>
      </c>
      <c r="O961" s="24">
        <v>0</v>
      </c>
      <c r="P961" s="24">
        <v>0</v>
      </c>
      <c r="Q961" s="24">
        <v>0</v>
      </c>
    </row>
    <row r="962" spans="1:17" x14ac:dyDescent="0.2">
      <c r="A962" s="35"/>
      <c r="B962" s="19" t="s">
        <v>99</v>
      </c>
      <c r="C962" s="16">
        <v>303030001</v>
      </c>
      <c r="D962" s="25"/>
      <c r="E962" s="18"/>
      <c r="F962" s="18"/>
      <c r="G962" s="49"/>
      <c r="H962" s="49"/>
      <c r="I962" s="49"/>
      <c r="J962" s="20">
        <v>1004</v>
      </c>
      <c r="K962" s="26">
        <v>330210740</v>
      </c>
      <c r="L962" s="43">
        <v>320</v>
      </c>
      <c r="M962" s="24">
        <v>0</v>
      </c>
      <c r="N962" s="24">
        <v>0</v>
      </c>
      <c r="O962" s="24">
        <v>4150200</v>
      </c>
      <c r="P962" s="24">
        <v>1301600</v>
      </c>
      <c r="Q962" s="24">
        <v>1254000</v>
      </c>
    </row>
    <row r="963" spans="1:17" x14ac:dyDescent="0.2">
      <c r="A963" s="35"/>
      <c r="B963" s="19" t="s">
        <v>99</v>
      </c>
      <c r="C963" s="16">
        <v>303030001</v>
      </c>
      <c r="D963" s="25"/>
      <c r="E963" s="18"/>
      <c r="F963" s="18"/>
      <c r="G963" s="49"/>
      <c r="H963" s="49"/>
      <c r="I963" s="49"/>
      <c r="J963" s="20">
        <v>1004</v>
      </c>
      <c r="K963" s="26" t="s">
        <v>333</v>
      </c>
      <c r="L963" s="43">
        <v>320</v>
      </c>
      <c r="M963" s="24">
        <v>0</v>
      </c>
      <c r="N963" s="24">
        <v>0</v>
      </c>
      <c r="O963" s="24">
        <v>1516700</v>
      </c>
      <c r="P963" s="24">
        <v>1630300</v>
      </c>
      <c r="Q963" s="24">
        <v>1752300</v>
      </c>
    </row>
    <row r="964" spans="1:17" x14ac:dyDescent="0.2">
      <c r="A964" s="35"/>
      <c r="B964" s="19" t="s">
        <v>99</v>
      </c>
      <c r="C964" s="16">
        <v>303030001</v>
      </c>
      <c r="D964" s="25"/>
      <c r="E964" s="18"/>
      <c r="F964" s="18"/>
      <c r="G964" s="49"/>
      <c r="H964" s="49"/>
      <c r="I964" s="49"/>
      <c r="J964" s="20">
        <v>1004</v>
      </c>
      <c r="K964" s="26" t="s">
        <v>79</v>
      </c>
      <c r="L964" s="43">
        <v>320</v>
      </c>
      <c r="M964" s="24">
        <v>2989700</v>
      </c>
      <c r="N964" s="24">
        <v>2989500</v>
      </c>
      <c r="O964" s="24">
        <v>0</v>
      </c>
      <c r="P964" s="24">
        <v>0</v>
      </c>
      <c r="Q964" s="24">
        <v>0</v>
      </c>
    </row>
    <row r="965" spans="1:17" ht="46.8" customHeight="1" x14ac:dyDescent="0.2">
      <c r="A965" s="134" t="s">
        <v>5</v>
      </c>
      <c r="B965" s="134"/>
      <c r="C965" s="134"/>
      <c r="D965" s="134"/>
      <c r="E965" s="134"/>
      <c r="F965" s="134"/>
      <c r="G965" s="134"/>
      <c r="H965" s="134"/>
      <c r="I965" s="49" t="s">
        <v>0</v>
      </c>
      <c r="J965" s="132"/>
      <c r="K965" s="132"/>
      <c r="L965" s="110"/>
      <c r="M965" s="101">
        <f t="shared" ref="M965:Q965" si="33">M966+M971</f>
        <v>393611200</v>
      </c>
      <c r="N965" s="101">
        <f t="shared" ref="N965" si="34">N966+N971</f>
        <v>387823600</v>
      </c>
      <c r="O965" s="101">
        <f t="shared" si="33"/>
        <v>407822700</v>
      </c>
      <c r="P965" s="101">
        <f t="shared" si="33"/>
        <v>392900200</v>
      </c>
      <c r="Q965" s="101">
        <f t="shared" si="33"/>
        <v>400441100</v>
      </c>
    </row>
    <row r="966" spans="1:17" ht="19.2" customHeight="1" x14ac:dyDescent="0.2">
      <c r="A966" s="134" t="s">
        <v>4</v>
      </c>
      <c r="B966" s="134"/>
      <c r="C966" s="134"/>
      <c r="D966" s="134"/>
      <c r="E966" s="134"/>
      <c r="F966" s="134"/>
      <c r="G966" s="134"/>
      <c r="H966" s="134"/>
      <c r="I966" s="49" t="s">
        <v>0</v>
      </c>
      <c r="J966" s="137"/>
      <c r="K966" s="137"/>
      <c r="L966" s="137"/>
      <c r="M966" s="101">
        <f t="shared" ref="M966:Q966" si="35">M967</f>
        <v>12100</v>
      </c>
      <c r="N966" s="101">
        <f t="shared" si="35"/>
        <v>12100</v>
      </c>
      <c r="O966" s="101">
        <f t="shared" si="35"/>
        <v>7100</v>
      </c>
      <c r="P966" s="101">
        <f t="shared" si="35"/>
        <v>180800</v>
      </c>
      <c r="Q966" s="101">
        <f t="shared" si="35"/>
        <v>188500</v>
      </c>
    </row>
    <row r="967" spans="1:17" s="15" customFormat="1" ht="16.8" customHeight="1" x14ac:dyDescent="0.25">
      <c r="A967" s="73">
        <v>304000000</v>
      </c>
      <c r="B967" s="10"/>
      <c r="C967" s="11">
        <v>304010002</v>
      </c>
      <c r="D967" s="135" t="s">
        <v>218</v>
      </c>
      <c r="E967" s="135"/>
      <c r="F967" s="135"/>
      <c r="G967" s="55"/>
      <c r="H967" s="55"/>
      <c r="I967" s="55"/>
      <c r="J967" s="12"/>
      <c r="K967" s="13"/>
      <c r="L967" s="42"/>
      <c r="M967" s="14">
        <f>SUM(M969:M970)</f>
        <v>12100</v>
      </c>
      <c r="N967" s="14">
        <f>SUM(N969:N970)</f>
        <v>12100</v>
      </c>
      <c r="O967" s="14">
        <f t="shared" ref="O967:Q967" si="36">SUM(O969:O970)</f>
        <v>7100</v>
      </c>
      <c r="P967" s="14">
        <f t="shared" si="36"/>
        <v>180800</v>
      </c>
      <c r="Q967" s="14">
        <f t="shared" si="36"/>
        <v>188500</v>
      </c>
    </row>
    <row r="968" spans="1:17" ht="20.399999999999999" x14ac:dyDescent="0.2">
      <c r="A968" s="35"/>
      <c r="B968" s="19"/>
      <c r="C968" s="16">
        <v>304010002</v>
      </c>
      <c r="D968" s="25"/>
      <c r="E968" s="18"/>
      <c r="F968" s="18" t="s">
        <v>467</v>
      </c>
      <c r="G968" s="49" t="s">
        <v>90</v>
      </c>
      <c r="H968" s="50">
        <v>42823</v>
      </c>
      <c r="I968" s="49"/>
      <c r="J968" s="20"/>
      <c r="K968" s="21"/>
      <c r="L968" s="43"/>
      <c r="M968" s="24"/>
      <c r="N968" s="24"/>
      <c r="O968" s="23"/>
      <c r="P968" s="23"/>
      <c r="Q968" s="23"/>
    </row>
    <row r="969" spans="1:17" x14ac:dyDescent="0.2">
      <c r="A969" s="35"/>
      <c r="B969" s="19" t="s">
        <v>99</v>
      </c>
      <c r="C969" s="16">
        <v>304010002</v>
      </c>
      <c r="D969" s="25"/>
      <c r="E969" s="18"/>
      <c r="F969" s="18"/>
      <c r="G969" s="49"/>
      <c r="H969" s="49"/>
      <c r="I969" s="49"/>
      <c r="J969" s="20">
        <v>105</v>
      </c>
      <c r="K969" s="21">
        <v>7290051200</v>
      </c>
      <c r="L969" s="43">
        <v>240</v>
      </c>
      <c r="M969" s="24">
        <v>12100</v>
      </c>
      <c r="N969" s="24">
        <v>12100</v>
      </c>
      <c r="O969" s="23">
        <v>0</v>
      </c>
      <c r="P969" s="23">
        <v>0</v>
      </c>
      <c r="Q969" s="23">
        <v>0</v>
      </c>
    </row>
    <row r="970" spans="1:17" x14ac:dyDescent="0.2">
      <c r="A970" s="35"/>
      <c r="B970" s="19" t="s">
        <v>99</v>
      </c>
      <c r="C970" s="16">
        <v>304010002</v>
      </c>
      <c r="D970" s="25"/>
      <c r="E970" s="18"/>
      <c r="F970" s="18"/>
      <c r="G970" s="49"/>
      <c r="H970" s="49"/>
      <c r="I970" s="49"/>
      <c r="J970" s="20">
        <v>105</v>
      </c>
      <c r="K970" s="21">
        <v>7220051200</v>
      </c>
      <c r="L970" s="43">
        <v>240</v>
      </c>
      <c r="M970" s="24">
        <v>0</v>
      </c>
      <c r="N970" s="24">
        <v>0</v>
      </c>
      <c r="O970" s="23">
        <v>7100</v>
      </c>
      <c r="P970" s="23">
        <v>180800</v>
      </c>
      <c r="Q970" s="23">
        <v>188500</v>
      </c>
    </row>
    <row r="971" spans="1:17" ht="17.399999999999999" customHeight="1" x14ac:dyDescent="0.2">
      <c r="A971" s="134" t="s">
        <v>3</v>
      </c>
      <c r="B971" s="134"/>
      <c r="C971" s="134"/>
      <c r="D971" s="134"/>
      <c r="E971" s="134"/>
      <c r="F971" s="134"/>
      <c r="G971" s="134"/>
      <c r="H971" s="134"/>
      <c r="I971" s="49" t="s">
        <v>0</v>
      </c>
      <c r="J971" s="132"/>
      <c r="K971" s="132"/>
      <c r="L971" s="110"/>
      <c r="M971" s="101">
        <f>M993+M972+M1032+M1039+M1046+M1057+M1062+M1089+M1102+M1106+M1111+M1028</f>
        <v>393599100</v>
      </c>
      <c r="N971" s="101">
        <f>N993+N972+N1032+N1039+N1046+N1057+N1062+N1089+N1102+N1106+N1111+N1028</f>
        <v>387811500</v>
      </c>
      <c r="O971" s="101">
        <f>O993+O972+O1032+O1039+O1046+O1057+O1062+O1089+O1102+O1106+O1111+O1028</f>
        <v>407815600</v>
      </c>
      <c r="P971" s="101">
        <f>P993+P972+P1032+P1039+P1046+P1057+P1062+P1089+P1102+P1106+P1111+P1028</f>
        <v>392719400</v>
      </c>
      <c r="Q971" s="101">
        <f>Q993+Q972+Q1032+Q1039+Q1046+Q1057+Q1062+Q1089+Q1102+Q1106+Q1111+Q1028</f>
        <v>400252600</v>
      </c>
    </row>
    <row r="972" spans="1:17" s="15" customFormat="1" ht="89.4" customHeight="1" x14ac:dyDescent="0.25">
      <c r="A972" s="73">
        <v>304000000</v>
      </c>
      <c r="B972" s="10"/>
      <c r="C972" s="11">
        <v>304020001</v>
      </c>
      <c r="D972" s="135" t="s">
        <v>219</v>
      </c>
      <c r="E972" s="135"/>
      <c r="F972" s="135"/>
      <c r="G972" s="55"/>
      <c r="H972" s="55"/>
      <c r="I972" s="55"/>
      <c r="J972" s="12"/>
      <c r="K972" s="13"/>
      <c r="L972" s="42"/>
      <c r="M972" s="14">
        <f>SUM(M980:M992)</f>
        <v>12066800</v>
      </c>
      <c r="N972" s="14">
        <f>SUM(N980:N992)</f>
        <v>11899100</v>
      </c>
      <c r="O972" s="14">
        <f t="shared" ref="O972:Q972" si="37">SUM(O980:O992)</f>
        <v>15527700</v>
      </c>
      <c r="P972" s="14">
        <f t="shared" si="37"/>
        <v>16376400</v>
      </c>
      <c r="Q972" s="14">
        <f t="shared" si="37"/>
        <v>16376400</v>
      </c>
    </row>
    <row r="973" spans="1:17" ht="51" x14ac:dyDescent="0.2">
      <c r="A973" s="35">
        <v>304000000</v>
      </c>
      <c r="B973" s="19"/>
      <c r="C973" s="16">
        <v>304020001</v>
      </c>
      <c r="D973" s="25"/>
      <c r="E973" s="18"/>
      <c r="F973" s="18" t="s">
        <v>342</v>
      </c>
      <c r="G973" s="49" t="s">
        <v>40</v>
      </c>
      <c r="H973" s="50">
        <v>42005</v>
      </c>
      <c r="I973" s="50"/>
      <c r="J973" s="20"/>
      <c r="K973" s="21"/>
      <c r="L973" s="43"/>
      <c r="M973" s="24"/>
      <c r="N973" s="24"/>
      <c r="O973" s="23"/>
      <c r="P973" s="23"/>
      <c r="Q973" s="23"/>
    </row>
    <row r="974" spans="1:17" ht="40.799999999999997" x14ac:dyDescent="0.2">
      <c r="A974" s="35"/>
      <c r="B974" s="19"/>
      <c r="C974" s="16">
        <v>304020001</v>
      </c>
      <c r="D974" s="25"/>
      <c r="E974" s="18"/>
      <c r="F974" s="18" t="s">
        <v>432</v>
      </c>
      <c r="G974" s="49" t="s">
        <v>66</v>
      </c>
      <c r="H974" s="50">
        <v>42005</v>
      </c>
      <c r="I974" s="50"/>
      <c r="J974" s="20"/>
      <c r="K974" s="21"/>
      <c r="L974" s="43"/>
      <c r="M974" s="24"/>
      <c r="N974" s="24"/>
      <c r="O974" s="23"/>
      <c r="P974" s="23"/>
      <c r="Q974" s="23"/>
    </row>
    <row r="975" spans="1:17" ht="30.6" x14ac:dyDescent="0.2">
      <c r="A975" s="35"/>
      <c r="B975" s="19"/>
      <c r="C975" s="16">
        <v>304020001</v>
      </c>
      <c r="D975" s="25"/>
      <c r="E975" s="18"/>
      <c r="F975" s="27" t="s">
        <v>465</v>
      </c>
      <c r="G975" s="51" t="s">
        <v>71</v>
      </c>
      <c r="H975" s="52">
        <v>39870</v>
      </c>
      <c r="I975" s="49"/>
      <c r="J975" s="20"/>
      <c r="K975" s="21"/>
      <c r="L975" s="43"/>
      <c r="M975" s="24"/>
      <c r="N975" s="24"/>
      <c r="O975" s="23"/>
      <c r="P975" s="23"/>
      <c r="Q975" s="23"/>
    </row>
    <row r="976" spans="1:17" ht="30.6" x14ac:dyDescent="0.2">
      <c r="A976" s="35"/>
      <c r="B976" s="19"/>
      <c r="C976" s="16">
        <v>304020001</v>
      </c>
      <c r="D976" s="25"/>
      <c r="E976" s="18"/>
      <c r="F976" s="27" t="s">
        <v>466</v>
      </c>
      <c r="G976" s="51" t="s">
        <v>71</v>
      </c>
      <c r="H976" s="52">
        <v>41786</v>
      </c>
      <c r="I976" s="49"/>
      <c r="J976" s="20"/>
      <c r="K976" s="21"/>
      <c r="L976" s="43"/>
      <c r="M976" s="24"/>
      <c r="N976" s="24"/>
      <c r="O976" s="23"/>
      <c r="P976" s="23"/>
      <c r="Q976" s="23"/>
    </row>
    <row r="977" spans="1:17" ht="40.799999999999997" x14ac:dyDescent="0.2">
      <c r="A977" s="35"/>
      <c r="B977" s="19"/>
      <c r="C977" s="16">
        <v>304020001</v>
      </c>
      <c r="D977" s="25"/>
      <c r="E977" s="18"/>
      <c r="F977" s="103" t="s">
        <v>290</v>
      </c>
      <c r="G977" s="98" t="s">
        <v>71</v>
      </c>
      <c r="H977" s="99">
        <v>45292</v>
      </c>
      <c r="I977" s="50">
        <v>45657</v>
      </c>
      <c r="J977" s="20"/>
      <c r="K977" s="21"/>
      <c r="L977" s="43"/>
      <c r="M977" s="24"/>
      <c r="N977" s="24"/>
      <c r="O977" s="23"/>
      <c r="P977" s="23"/>
      <c r="Q977" s="23"/>
    </row>
    <row r="978" spans="1:17" ht="102" x14ac:dyDescent="0.2">
      <c r="A978" s="35"/>
      <c r="B978" s="19"/>
      <c r="C978" s="16">
        <v>304020001</v>
      </c>
      <c r="D978" s="25"/>
      <c r="E978" s="18"/>
      <c r="F978" s="117" t="s">
        <v>295</v>
      </c>
      <c r="G978" s="98" t="s">
        <v>91</v>
      </c>
      <c r="H978" s="99">
        <v>45292</v>
      </c>
      <c r="I978" s="50">
        <v>45657</v>
      </c>
      <c r="J978" s="20"/>
      <c r="K978" s="21"/>
      <c r="L978" s="43"/>
      <c r="M978" s="24"/>
      <c r="N978" s="24"/>
      <c r="O978" s="23"/>
      <c r="P978" s="23"/>
      <c r="Q978" s="23"/>
    </row>
    <row r="979" spans="1:17" ht="40.799999999999997" x14ac:dyDescent="0.2">
      <c r="A979" s="35"/>
      <c r="B979" s="19"/>
      <c r="C979" s="16">
        <v>304020001</v>
      </c>
      <c r="D979" s="25"/>
      <c r="E979" s="18"/>
      <c r="F979" s="18" t="s">
        <v>552</v>
      </c>
      <c r="G979" s="49" t="s">
        <v>40</v>
      </c>
      <c r="H979" s="50">
        <v>45658</v>
      </c>
      <c r="I979" s="49"/>
      <c r="J979" s="20"/>
      <c r="K979" s="21"/>
      <c r="L979" s="43"/>
      <c r="M979" s="24"/>
      <c r="N979" s="24"/>
      <c r="O979" s="23"/>
      <c r="P979" s="23"/>
      <c r="Q979" s="23"/>
    </row>
    <row r="980" spans="1:17" x14ac:dyDescent="0.2">
      <c r="A980" s="35"/>
      <c r="B980" s="19" t="s">
        <v>99</v>
      </c>
      <c r="C980" s="16">
        <v>304020001</v>
      </c>
      <c r="D980" s="25"/>
      <c r="E980" s="18"/>
      <c r="F980" s="48"/>
      <c r="G980" s="90"/>
      <c r="H980" s="90"/>
      <c r="I980" s="90"/>
      <c r="J980" s="20">
        <v>104</v>
      </c>
      <c r="K980" s="21">
        <v>230269170</v>
      </c>
      <c r="L980" s="43">
        <v>120</v>
      </c>
      <c r="M980" s="24">
        <v>1182200</v>
      </c>
      <c r="N980" s="24">
        <v>1018500</v>
      </c>
      <c r="O980" s="23">
        <v>0</v>
      </c>
      <c r="P980" s="23">
        <v>0</v>
      </c>
      <c r="Q980" s="23">
        <v>0</v>
      </c>
    </row>
    <row r="981" spans="1:17" x14ac:dyDescent="0.2">
      <c r="A981" s="35"/>
      <c r="B981" s="19" t="s">
        <v>99</v>
      </c>
      <c r="C981" s="16">
        <v>304020001</v>
      </c>
      <c r="D981" s="25"/>
      <c r="E981" s="18"/>
      <c r="F981" s="48"/>
      <c r="G981" s="90"/>
      <c r="H981" s="90"/>
      <c r="I981" s="90"/>
      <c r="J981" s="20">
        <v>104</v>
      </c>
      <c r="K981" s="21">
        <v>230169170</v>
      </c>
      <c r="L981" s="43">
        <v>120</v>
      </c>
      <c r="M981" s="24">
        <v>0</v>
      </c>
      <c r="N981" s="24">
        <v>0</v>
      </c>
      <c r="O981" s="23">
        <v>1252300</v>
      </c>
      <c r="P981" s="23">
        <v>1320500</v>
      </c>
      <c r="Q981" s="23">
        <v>1320500</v>
      </c>
    </row>
    <row r="982" spans="1:17" x14ac:dyDescent="0.2">
      <c r="A982" s="35"/>
      <c r="B982" s="19" t="s">
        <v>99</v>
      </c>
      <c r="C982" s="16">
        <v>304020001</v>
      </c>
      <c r="D982" s="25"/>
      <c r="E982" s="18"/>
      <c r="F982" s="48"/>
      <c r="G982" s="90"/>
      <c r="H982" s="90"/>
      <c r="I982" s="90"/>
      <c r="J982" s="20">
        <v>104</v>
      </c>
      <c r="K982" s="21">
        <v>230269180</v>
      </c>
      <c r="L982" s="43">
        <v>120</v>
      </c>
      <c r="M982" s="24">
        <v>557700</v>
      </c>
      <c r="N982" s="24">
        <v>557700</v>
      </c>
      <c r="O982" s="23">
        <v>0</v>
      </c>
      <c r="P982" s="23">
        <v>0</v>
      </c>
      <c r="Q982" s="23">
        <v>0</v>
      </c>
    </row>
    <row r="983" spans="1:17" x14ac:dyDescent="0.2">
      <c r="A983" s="35"/>
      <c r="B983" s="19" t="s">
        <v>99</v>
      </c>
      <c r="C983" s="16">
        <v>304020001</v>
      </c>
      <c r="D983" s="25"/>
      <c r="E983" s="18"/>
      <c r="F983" s="48"/>
      <c r="G983" s="90"/>
      <c r="H983" s="90"/>
      <c r="I983" s="90"/>
      <c r="J983" s="20">
        <v>104</v>
      </c>
      <c r="K983" s="21">
        <v>230169180</v>
      </c>
      <c r="L983" s="43">
        <v>120</v>
      </c>
      <c r="M983" s="24">
        <v>0</v>
      </c>
      <c r="N983" s="24">
        <v>0</v>
      </c>
      <c r="O983" s="24">
        <v>652400</v>
      </c>
      <c r="P983" s="24">
        <v>687900</v>
      </c>
      <c r="Q983" s="24">
        <v>687900</v>
      </c>
    </row>
    <row r="984" spans="1:17" ht="9.6" customHeight="1" x14ac:dyDescent="0.2">
      <c r="A984" s="35"/>
      <c r="B984" s="19" t="s">
        <v>99</v>
      </c>
      <c r="C984" s="16">
        <v>304020001</v>
      </c>
      <c r="D984" s="25"/>
      <c r="E984" s="18"/>
      <c r="F984" s="48"/>
      <c r="G984" s="90"/>
      <c r="H984" s="90"/>
      <c r="I984" s="90"/>
      <c r="J984" s="20">
        <v>104</v>
      </c>
      <c r="K984" s="21">
        <v>230269190</v>
      </c>
      <c r="L984" s="43">
        <v>120</v>
      </c>
      <c r="M984" s="24">
        <v>6195600</v>
      </c>
      <c r="N984" s="24">
        <v>6193300</v>
      </c>
      <c r="O984" s="23">
        <v>0</v>
      </c>
      <c r="P984" s="23">
        <v>0</v>
      </c>
      <c r="Q984" s="23">
        <v>0</v>
      </c>
    </row>
    <row r="985" spans="1:17" ht="9.6" customHeight="1" x14ac:dyDescent="0.2">
      <c r="A985" s="35"/>
      <c r="B985" s="19" t="s">
        <v>99</v>
      </c>
      <c r="C985" s="16">
        <v>304020001</v>
      </c>
      <c r="D985" s="25"/>
      <c r="E985" s="18"/>
      <c r="F985" s="48"/>
      <c r="G985" s="90"/>
      <c r="H985" s="90"/>
      <c r="I985" s="90"/>
      <c r="J985" s="20">
        <v>104</v>
      </c>
      <c r="K985" s="21">
        <v>230169190</v>
      </c>
      <c r="L985" s="43">
        <v>120</v>
      </c>
      <c r="M985" s="24">
        <v>0</v>
      </c>
      <c r="N985" s="24">
        <v>0</v>
      </c>
      <c r="O985" s="23">
        <v>8034900</v>
      </c>
      <c r="P985" s="23">
        <v>8474200</v>
      </c>
      <c r="Q985" s="23">
        <v>8474200</v>
      </c>
    </row>
    <row r="986" spans="1:17" x14ac:dyDescent="0.2">
      <c r="A986" s="35"/>
      <c r="B986" s="19" t="s">
        <v>99</v>
      </c>
      <c r="C986" s="16">
        <v>304020001</v>
      </c>
      <c r="D986" s="25"/>
      <c r="E986" s="18"/>
      <c r="F986" s="18"/>
      <c r="G986" s="49"/>
      <c r="H986" s="49"/>
      <c r="I986" s="49"/>
      <c r="J986" s="20">
        <v>104</v>
      </c>
      <c r="K986" s="21">
        <v>230269200</v>
      </c>
      <c r="L986" s="43">
        <v>120</v>
      </c>
      <c r="M986" s="24">
        <v>3041300</v>
      </c>
      <c r="N986" s="24">
        <v>3039600</v>
      </c>
      <c r="O986" s="23">
        <v>0</v>
      </c>
      <c r="P986" s="23">
        <v>0</v>
      </c>
      <c r="Q986" s="23">
        <v>0</v>
      </c>
    </row>
    <row r="987" spans="1:17" x14ac:dyDescent="0.2">
      <c r="A987" s="35"/>
      <c r="B987" s="19" t="s">
        <v>99</v>
      </c>
      <c r="C987" s="16">
        <v>304020001</v>
      </c>
      <c r="D987" s="25"/>
      <c r="E987" s="18"/>
      <c r="F987" s="18"/>
      <c r="G987" s="49"/>
      <c r="H987" s="49"/>
      <c r="I987" s="49"/>
      <c r="J987" s="20">
        <v>104</v>
      </c>
      <c r="K987" s="21">
        <v>230169200</v>
      </c>
      <c r="L987" s="43">
        <v>120</v>
      </c>
      <c r="M987" s="24">
        <v>0</v>
      </c>
      <c r="N987" s="24">
        <v>0</v>
      </c>
      <c r="O987" s="24">
        <v>3631200</v>
      </c>
      <c r="P987" s="24">
        <v>3830300</v>
      </c>
      <c r="Q987" s="24">
        <v>3830300</v>
      </c>
    </row>
    <row r="988" spans="1:17" x14ac:dyDescent="0.2">
      <c r="A988" s="35"/>
      <c r="B988" s="19" t="s">
        <v>99</v>
      </c>
      <c r="C988" s="16">
        <v>304020001</v>
      </c>
      <c r="D988" s="25"/>
      <c r="E988" s="18"/>
      <c r="F988" s="18"/>
      <c r="G988" s="49"/>
      <c r="H988" s="49"/>
      <c r="I988" s="49"/>
      <c r="J988" s="20">
        <v>104</v>
      </c>
      <c r="K988" s="21">
        <v>230169210</v>
      </c>
      <c r="L988" s="43">
        <v>120</v>
      </c>
      <c r="M988" s="24">
        <v>0</v>
      </c>
      <c r="N988" s="24">
        <v>0</v>
      </c>
      <c r="O988" s="24">
        <v>652200</v>
      </c>
      <c r="P988" s="24">
        <v>687800</v>
      </c>
      <c r="Q988" s="24">
        <v>687800</v>
      </c>
    </row>
    <row r="989" spans="1:17" x14ac:dyDescent="0.2">
      <c r="A989" s="35"/>
      <c r="B989" s="19" t="s">
        <v>100</v>
      </c>
      <c r="C989" s="16">
        <v>304020001</v>
      </c>
      <c r="D989" s="25"/>
      <c r="E989" s="18"/>
      <c r="F989" s="18"/>
      <c r="G989" s="49"/>
      <c r="H989" s="49"/>
      <c r="I989" s="49"/>
      <c r="J989" s="20">
        <v>113</v>
      </c>
      <c r="K989" s="21">
        <v>330260870</v>
      </c>
      <c r="L989" s="43">
        <v>120</v>
      </c>
      <c r="M989" s="24">
        <v>571500</v>
      </c>
      <c r="N989" s="24">
        <v>571500</v>
      </c>
      <c r="O989" s="23">
        <v>0</v>
      </c>
      <c r="P989" s="23">
        <v>0</v>
      </c>
      <c r="Q989" s="23">
        <v>0</v>
      </c>
    </row>
    <row r="990" spans="1:17" x14ac:dyDescent="0.2">
      <c r="A990" s="35"/>
      <c r="B990" s="19" t="s">
        <v>100</v>
      </c>
      <c r="C990" s="16">
        <v>304020001</v>
      </c>
      <c r="D990" s="25"/>
      <c r="E990" s="18"/>
      <c r="F990" s="18"/>
      <c r="G990" s="49"/>
      <c r="H990" s="49"/>
      <c r="I990" s="49"/>
      <c r="J990" s="20">
        <v>113</v>
      </c>
      <c r="K990" s="21">
        <v>1730360870</v>
      </c>
      <c r="L990" s="43">
        <v>120</v>
      </c>
      <c r="M990" s="24">
        <v>0</v>
      </c>
      <c r="N990" s="24">
        <v>0</v>
      </c>
      <c r="O990" s="24">
        <v>652300</v>
      </c>
      <c r="P990" s="24">
        <v>687800</v>
      </c>
      <c r="Q990" s="24">
        <v>687800</v>
      </c>
    </row>
    <row r="991" spans="1:17" x14ac:dyDescent="0.2">
      <c r="A991" s="35"/>
      <c r="B991" s="19" t="s">
        <v>97</v>
      </c>
      <c r="C991" s="16">
        <v>304020001</v>
      </c>
      <c r="D991" s="25"/>
      <c r="E991" s="18"/>
      <c r="F991" s="18"/>
      <c r="G991" s="49"/>
      <c r="H991" s="49"/>
      <c r="I991" s="49"/>
      <c r="J991" s="20">
        <v>405</v>
      </c>
      <c r="K991" s="21">
        <v>1210160910</v>
      </c>
      <c r="L991" s="43">
        <v>120</v>
      </c>
      <c r="M991" s="24">
        <v>518500</v>
      </c>
      <c r="N991" s="24">
        <v>518500</v>
      </c>
      <c r="O991" s="23">
        <v>0</v>
      </c>
      <c r="P991" s="23">
        <v>0</v>
      </c>
      <c r="Q991" s="23">
        <v>0</v>
      </c>
    </row>
    <row r="992" spans="1:17" x14ac:dyDescent="0.2">
      <c r="A992" s="35"/>
      <c r="B992" s="19" t="s">
        <v>97</v>
      </c>
      <c r="C992" s="16">
        <v>304020001</v>
      </c>
      <c r="D992" s="25"/>
      <c r="E992" s="18"/>
      <c r="F992" s="18"/>
      <c r="G992" s="49"/>
      <c r="H992" s="49"/>
      <c r="I992" s="49"/>
      <c r="J992" s="20">
        <v>405</v>
      </c>
      <c r="K992" s="21">
        <v>1230160910</v>
      </c>
      <c r="L992" s="43">
        <v>120</v>
      </c>
      <c r="M992" s="24">
        <v>0</v>
      </c>
      <c r="N992" s="24">
        <v>0</v>
      </c>
      <c r="O992" s="24">
        <v>652400</v>
      </c>
      <c r="P992" s="24">
        <v>687900</v>
      </c>
      <c r="Q992" s="24">
        <v>687900</v>
      </c>
    </row>
    <row r="993" spans="1:17" s="15" customFormat="1" ht="118.8" customHeight="1" x14ac:dyDescent="0.25">
      <c r="A993" s="73">
        <v>304000000</v>
      </c>
      <c r="B993" s="10"/>
      <c r="C993" s="11">
        <v>304020002</v>
      </c>
      <c r="D993" s="135" t="s">
        <v>220</v>
      </c>
      <c r="E993" s="135"/>
      <c r="F993" s="135"/>
      <c r="G993" s="55"/>
      <c r="H993" s="55"/>
      <c r="I993" s="55"/>
      <c r="J993" s="12"/>
      <c r="K993" s="13"/>
      <c r="L993" s="42"/>
      <c r="M993" s="14">
        <f>SUM(M1002:M1027)</f>
        <v>4234500</v>
      </c>
      <c r="N993" s="14">
        <f>SUM(N1002:N1027)</f>
        <v>4026800</v>
      </c>
      <c r="O993" s="14">
        <f t="shared" ref="O993:Q993" si="38">SUM(O1002:O1027)</f>
        <v>6600500</v>
      </c>
      <c r="P993" s="14">
        <f t="shared" si="38"/>
        <v>6857000</v>
      </c>
      <c r="Q993" s="14">
        <f t="shared" si="38"/>
        <v>6857000</v>
      </c>
    </row>
    <row r="994" spans="1:17" ht="51" x14ac:dyDescent="0.2">
      <c r="A994" s="35">
        <v>304000000</v>
      </c>
      <c r="B994" s="19"/>
      <c r="C994" s="16">
        <v>304020002</v>
      </c>
      <c r="D994" s="25"/>
      <c r="E994" s="18"/>
      <c r="F994" s="18" t="s">
        <v>342</v>
      </c>
      <c r="G994" s="49" t="s">
        <v>40</v>
      </c>
      <c r="H994" s="50">
        <v>42005</v>
      </c>
      <c r="I994" s="50"/>
      <c r="J994" s="20"/>
      <c r="K994" s="21"/>
      <c r="L994" s="43"/>
      <c r="M994" s="24"/>
      <c r="N994" s="24"/>
      <c r="O994" s="23"/>
      <c r="P994" s="23"/>
      <c r="Q994" s="23"/>
    </row>
    <row r="995" spans="1:17" ht="40.799999999999997" x14ac:dyDescent="0.2">
      <c r="A995" s="35"/>
      <c r="B995" s="19"/>
      <c r="C995" s="16">
        <v>304020002</v>
      </c>
      <c r="D995" s="25"/>
      <c r="E995" s="18"/>
      <c r="F995" s="18" t="s">
        <v>432</v>
      </c>
      <c r="G995" s="49" t="s">
        <v>66</v>
      </c>
      <c r="H995" s="50">
        <v>42005</v>
      </c>
      <c r="I995" s="50"/>
      <c r="J995" s="20"/>
      <c r="K995" s="21"/>
      <c r="L995" s="43"/>
      <c r="M995" s="24"/>
      <c r="N995" s="24"/>
      <c r="O995" s="23"/>
      <c r="P995" s="23"/>
      <c r="Q995" s="23"/>
    </row>
    <row r="996" spans="1:17" ht="30.6" x14ac:dyDescent="0.2">
      <c r="A996" s="35"/>
      <c r="B996" s="19"/>
      <c r="C996" s="16">
        <v>304020002</v>
      </c>
      <c r="D996" s="25"/>
      <c r="E996" s="18"/>
      <c r="F996" s="27" t="s">
        <v>465</v>
      </c>
      <c r="G996" s="51" t="s">
        <v>71</v>
      </c>
      <c r="H996" s="52">
        <v>39870</v>
      </c>
      <c r="I996" s="49"/>
      <c r="J996" s="20"/>
      <c r="K996" s="21"/>
      <c r="L996" s="43"/>
      <c r="M996" s="24"/>
      <c r="N996" s="24"/>
      <c r="O996" s="23"/>
      <c r="P996" s="23"/>
      <c r="Q996" s="23"/>
    </row>
    <row r="997" spans="1:17" ht="30.6" x14ac:dyDescent="0.2">
      <c r="A997" s="35"/>
      <c r="B997" s="19"/>
      <c r="C997" s="16">
        <v>304020002</v>
      </c>
      <c r="D997" s="25"/>
      <c r="E997" s="18"/>
      <c r="F997" s="27" t="s">
        <v>466</v>
      </c>
      <c r="G997" s="51" t="s">
        <v>71</v>
      </c>
      <c r="H997" s="52">
        <v>41786</v>
      </c>
      <c r="I997" s="49"/>
      <c r="J997" s="20"/>
      <c r="K997" s="21"/>
      <c r="L997" s="43"/>
      <c r="M997" s="24"/>
      <c r="N997" s="24"/>
      <c r="O997" s="23"/>
      <c r="P997" s="23"/>
      <c r="Q997" s="23"/>
    </row>
    <row r="998" spans="1:17" ht="40.799999999999997" x14ac:dyDescent="0.2">
      <c r="A998" s="35"/>
      <c r="B998" s="19"/>
      <c r="C998" s="16">
        <v>304020002</v>
      </c>
      <c r="D998" s="25"/>
      <c r="E998" s="18"/>
      <c r="F998" s="103" t="s">
        <v>187</v>
      </c>
      <c r="G998" s="51" t="s">
        <v>71</v>
      </c>
      <c r="H998" s="52">
        <v>44927</v>
      </c>
      <c r="I998" s="50">
        <v>45291</v>
      </c>
      <c r="J998" s="20"/>
      <c r="K998" s="21"/>
      <c r="L998" s="43"/>
      <c r="M998" s="24"/>
      <c r="N998" s="24"/>
      <c r="O998" s="23"/>
      <c r="P998" s="23"/>
      <c r="Q998" s="23"/>
    </row>
    <row r="999" spans="1:17" ht="40.799999999999997" x14ac:dyDescent="0.2">
      <c r="A999" s="35"/>
      <c r="B999" s="19"/>
      <c r="C999" s="16">
        <v>304020002</v>
      </c>
      <c r="D999" s="25"/>
      <c r="E999" s="18"/>
      <c r="F999" s="103" t="s">
        <v>290</v>
      </c>
      <c r="G999" s="98" t="s">
        <v>71</v>
      </c>
      <c r="H999" s="99">
        <v>45292</v>
      </c>
      <c r="I999" s="50">
        <v>45657</v>
      </c>
      <c r="J999" s="20"/>
      <c r="K999" s="21"/>
      <c r="L999" s="43"/>
      <c r="M999" s="24"/>
      <c r="N999" s="24"/>
      <c r="O999" s="23"/>
      <c r="P999" s="23"/>
      <c r="Q999" s="23"/>
    </row>
    <row r="1000" spans="1:17" ht="102" x14ac:dyDescent="0.2">
      <c r="A1000" s="35"/>
      <c r="B1000" s="19"/>
      <c r="C1000" s="16">
        <v>304020002</v>
      </c>
      <c r="D1000" s="25"/>
      <c r="E1000" s="18"/>
      <c r="F1000" s="117" t="s">
        <v>295</v>
      </c>
      <c r="G1000" s="98" t="s">
        <v>91</v>
      </c>
      <c r="H1000" s="99">
        <v>45292</v>
      </c>
      <c r="I1000" s="50">
        <v>45657</v>
      </c>
      <c r="J1000" s="20"/>
      <c r="K1000" s="21"/>
      <c r="L1000" s="43"/>
      <c r="M1000" s="24"/>
      <c r="N1000" s="24"/>
      <c r="O1000" s="23"/>
      <c r="P1000" s="23"/>
      <c r="Q1000" s="23"/>
    </row>
    <row r="1001" spans="1:17" ht="40.799999999999997" x14ac:dyDescent="0.2">
      <c r="A1001" s="35"/>
      <c r="B1001" s="19"/>
      <c r="C1001" s="16">
        <v>304020002</v>
      </c>
      <c r="D1001" s="25"/>
      <c r="E1001" s="18"/>
      <c r="F1001" s="18" t="s">
        <v>552</v>
      </c>
      <c r="G1001" s="49" t="s">
        <v>40</v>
      </c>
      <c r="H1001" s="50">
        <v>45658</v>
      </c>
      <c r="I1001" s="49"/>
      <c r="J1001" s="20"/>
      <c r="K1001" s="21"/>
      <c r="L1001" s="43"/>
      <c r="M1001" s="24"/>
      <c r="N1001" s="24"/>
      <c r="O1001" s="23"/>
      <c r="P1001" s="23"/>
      <c r="Q1001" s="23"/>
    </row>
    <row r="1002" spans="1:17" x14ac:dyDescent="0.2">
      <c r="A1002" s="35"/>
      <c r="B1002" s="19" t="s">
        <v>99</v>
      </c>
      <c r="C1002" s="16">
        <v>304020002</v>
      </c>
      <c r="D1002" s="25"/>
      <c r="E1002" s="18"/>
      <c r="F1002" s="18"/>
      <c r="G1002" s="49"/>
      <c r="H1002" s="49"/>
      <c r="I1002" s="49"/>
      <c r="J1002" s="20">
        <v>104</v>
      </c>
      <c r="K1002" s="21">
        <v>230269170</v>
      </c>
      <c r="L1002" s="43">
        <v>120</v>
      </c>
      <c r="M1002" s="24">
        <v>356500</v>
      </c>
      <c r="N1002" s="24">
        <v>304400</v>
      </c>
      <c r="O1002" s="23">
        <v>0</v>
      </c>
      <c r="P1002" s="23">
        <v>0</v>
      </c>
      <c r="Q1002" s="23">
        <v>0</v>
      </c>
    </row>
    <row r="1003" spans="1:17" x14ac:dyDescent="0.2">
      <c r="A1003" s="35"/>
      <c r="B1003" s="19" t="s">
        <v>99</v>
      </c>
      <c r="C1003" s="16">
        <v>304020002</v>
      </c>
      <c r="D1003" s="25"/>
      <c r="E1003" s="18"/>
      <c r="F1003" s="18"/>
      <c r="G1003" s="49"/>
      <c r="H1003" s="49"/>
      <c r="I1003" s="49"/>
      <c r="J1003" s="20">
        <v>104</v>
      </c>
      <c r="K1003" s="21">
        <v>230169170</v>
      </c>
      <c r="L1003" s="43">
        <v>120</v>
      </c>
      <c r="M1003" s="24">
        <v>0</v>
      </c>
      <c r="N1003" s="24">
        <v>0</v>
      </c>
      <c r="O1003" s="23">
        <v>378200</v>
      </c>
      <c r="P1003" s="23">
        <v>398800</v>
      </c>
      <c r="Q1003" s="23">
        <v>398800</v>
      </c>
    </row>
    <row r="1004" spans="1:17" x14ac:dyDescent="0.2">
      <c r="A1004" s="35"/>
      <c r="B1004" s="19" t="s">
        <v>99</v>
      </c>
      <c r="C1004" s="16">
        <v>304020002</v>
      </c>
      <c r="D1004" s="25"/>
      <c r="E1004" s="18"/>
      <c r="F1004" s="18"/>
      <c r="G1004" s="49"/>
      <c r="H1004" s="49"/>
      <c r="I1004" s="49"/>
      <c r="J1004" s="20">
        <v>104</v>
      </c>
      <c r="K1004" s="21">
        <v>230269170</v>
      </c>
      <c r="L1004" s="43">
        <v>240</v>
      </c>
      <c r="M1004" s="24">
        <v>0</v>
      </c>
      <c r="N1004" s="24">
        <v>0</v>
      </c>
      <c r="O1004" s="23">
        <v>0</v>
      </c>
      <c r="P1004" s="23">
        <v>0</v>
      </c>
      <c r="Q1004" s="23">
        <v>0</v>
      </c>
    </row>
    <row r="1005" spans="1:17" x14ac:dyDescent="0.2">
      <c r="A1005" s="35"/>
      <c r="B1005" s="19" t="s">
        <v>99</v>
      </c>
      <c r="C1005" s="16">
        <v>304020002</v>
      </c>
      <c r="D1005" s="25"/>
      <c r="E1005" s="18"/>
      <c r="F1005" s="18"/>
      <c r="G1005" s="49"/>
      <c r="H1005" s="49"/>
      <c r="I1005" s="49"/>
      <c r="J1005" s="20">
        <v>104</v>
      </c>
      <c r="K1005" s="21">
        <v>230169170</v>
      </c>
      <c r="L1005" s="43">
        <v>240</v>
      </c>
      <c r="M1005" s="24">
        <v>0</v>
      </c>
      <c r="N1005" s="24">
        <v>0</v>
      </c>
      <c r="O1005" s="23">
        <v>252600</v>
      </c>
      <c r="P1005" s="23">
        <v>252600</v>
      </c>
      <c r="Q1005" s="23">
        <v>252600</v>
      </c>
    </row>
    <row r="1006" spans="1:17" x14ac:dyDescent="0.2">
      <c r="A1006" s="35"/>
      <c r="B1006" s="19" t="s">
        <v>99</v>
      </c>
      <c r="C1006" s="16">
        <v>304020002</v>
      </c>
      <c r="D1006" s="25"/>
      <c r="E1006" s="18"/>
      <c r="F1006" s="18"/>
      <c r="G1006" s="49"/>
      <c r="H1006" s="49"/>
      <c r="I1006" s="49"/>
      <c r="J1006" s="20">
        <v>104</v>
      </c>
      <c r="K1006" s="21">
        <v>230269180</v>
      </c>
      <c r="L1006" s="43">
        <v>120</v>
      </c>
      <c r="M1006" s="24">
        <v>168300</v>
      </c>
      <c r="N1006" s="24">
        <v>167200</v>
      </c>
      <c r="O1006" s="23">
        <v>0</v>
      </c>
      <c r="P1006" s="23">
        <v>0</v>
      </c>
      <c r="Q1006" s="23">
        <v>0</v>
      </c>
    </row>
    <row r="1007" spans="1:17" x14ac:dyDescent="0.2">
      <c r="A1007" s="35"/>
      <c r="B1007" s="19" t="s">
        <v>99</v>
      </c>
      <c r="C1007" s="16">
        <v>304020002</v>
      </c>
      <c r="D1007" s="25"/>
      <c r="E1007" s="18"/>
      <c r="F1007" s="18"/>
      <c r="G1007" s="49"/>
      <c r="H1007" s="49"/>
      <c r="I1007" s="49"/>
      <c r="J1007" s="20">
        <v>104</v>
      </c>
      <c r="K1007" s="21">
        <v>230169180</v>
      </c>
      <c r="L1007" s="43">
        <v>120</v>
      </c>
      <c r="M1007" s="24">
        <v>0</v>
      </c>
      <c r="N1007" s="24">
        <v>0</v>
      </c>
      <c r="O1007" s="23">
        <v>197000</v>
      </c>
      <c r="P1007" s="23">
        <v>207800</v>
      </c>
      <c r="Q1007" s="23">
        <v>207800</v>
      </c>
    </row>
    <row r="1008" spans="1:17" x14ac:dyDescent="0.2">
      <c r="A1008" s="35"/>
      <c r="B1008" s="19" t="s">
        <v>99</v>
      </c>
      <c r="C1008" s="16">
        <v>304020002</v>
      </c>
      <c r="D1008" s="25"/>
      <c r="E1008" s="18"/>
      <c r="F1008" s="18"/>
      <c r="G1008" s="49"/>
      <c r="H1008" s="49"/>
      <c r="I1008" s="49"/>
      <c r="J1008" s="20">
        <v>104</v>
      </c>
      <c r="K1008" s="21">
        <v>230269180</v>
      </c>
      <c r="L1008" s="43">
        <v>240</v>
      </c>
      <c r="M1008" s="24">
        <v>30000</v>
      </c>
      <c r="N1008" s="24">
        <v>12500</v>
      </c>
      <c r="O1008" s="23">
        <v>0</v>
      </c>
      <c r="P1008" s="23">
        <v>0</v>
      </c>
      <c r="Q1008" s="23">
        <v>0</v>
      </c>
    </row>
    <row r="1009" spans="1:17" x14ac:dyDescent="0.2">
      <c r="A1009" s="35"/>
      <c r="B1009" s="19" t="s">
        <v>99</v>
      </c>
      <c r="C1009" s="16">
        <v>304020002</v>
      </c>
      <c r="D1009" s="25"/>
      <c r="E1009" s="18"/>
      <c r="F1009" s="18"/>
      <c r="G1009" s="49"/>
      <c r="H1009" s="49"/>
      <c r="I1009" s="49"/>
      <c r="J1009" s="20">
        <v>104</v>
      </c>
      <c r="K1009" s="21">
        <v>230169180</v>
      </c>
      <c r="L1009" s="43">
        <v>240</v>
      </c>
      <c r="M1009" s="24">
        <v>0</v>
      </c>
      <c r="N1009" s="24">
        <v>0</v>
      </c>
      <c r="O1009" s="23">
        <v>84200</v>
      </c>
      <c r="P1009" s="23">
        <v>84200</v>
      </c>
      <c r="Q1009" s="23">
        <v>84200</v>
      </c>
    </row>
    <row r="1010" spans="1:17" x14ac:dyDescent="0.2">
      <c r="A1010" s="35"/>
      <c r="B1010" s="19" t="s">
        <v>99</v>
      </c>
      <c r="C1010" s="16">
        <v>304020002</v>
      </c>
      <c r="D1010" s="25"/>
      <c r="E1010" s="18"/>
      <c r="F1010" s="48"/>
      <c r="G1010" s="90"/>
      <c r="H1010" s="90"/>
      <c r="I1010" s="90"/>
      <c r="J1010" s="20">
        <v>104</v>
      </c>
      <c r="K1010" s="21">
        <v>230269190</v>
      </c>
      <c r="L1010" s="43">
        <v>120</v>
      </c>
      <c r="M1010" s="24">
        <v>1902400</v>
      </c>
      <c r="N1010" s="24">
        <v>1863900</v>
      </c>
      <c r="O1010" s="23">
        <v>0</v>
      </c>
      <c r="P1010" s="23">
        <v>0</v>
      </c>
      <c r="Q1010" s="23">
        <v>0</v>
      </c>
    </row>
    <row r="1011" spans="1:17" x14ac:dyDescent="0.2">
      <c r="A1011" s="35"/>
      <c r="B1011" s="19" t="s">
        <v>99</v>
      </c>
      <c r="C1011" s="16">
        <v>304020002</v>
      </c>
      <c r="D1011" s="25"/>
      <c r="E1011" s="18"/>
      <c r="F1011" s="48"/>
      <c r="G1011" s="90"/>
      <c r="H1011" s="90"/>
      <c r="I1011" s="90"/>
      <c r="J1011" s="20">
        <v>104</v>
      </c>
      <c r="K1011" s="21">
        <v>230169190</v>
      </c>
      <c r="L1011" s="43">
        <v>120</v>
      </c>
      <c r="M1011" s="24">
        <v>0</v>
      </c>
      <c r="N1011" s="24">
        <v>0</v>
      </c>
      <c r="O1011" s="23">
        <v>2458000</v>
      </c>
      <c r="P1011" s="23">
        <v>2590700</v>
      </c>
      <c r="Q1011" s="23">
        <v>2590700</v>
      </c>
    </row>
    <row r="1012" spans="1:17" x14ac:dyDescent="0.2">
      <c r="A1012" s="35"/>
      <c r="B1012" s="19" t="s">
        <v>99</v>
      </c>
      <c r="C1012" s="16">
        <v>304020002</v>
      </c>
      <c r="D1012" s="25"/>
      <c r="E1012" s="18"/>
      <c r="F1012" s="18"/>
      <c r="G1012" s="49"/>
      <c r="H1012" s="49"/>
      <c r="I1012" s="49"/>
      <c r="J1012" s="20">
        <v>104</v>
      </c>
      <c r="K1012" s="21">
        <v>230269190</v>
      </c>
      <c r="L1012" s="43">
        <v>240</v>
      </c>
      <c r="M1012" s="24">
        <v>292000</v>
      </c>
      <c r="N1012" s="24">
        <v>263400</v>
      </c>
      <c r="O1012" s="23">
        <v>0</v>
      </c>
      <c r="P1012" s="23">
        <v>0</v>
      </c>
      <c r="Q1012" s="23">
        <v>0</v>
      </c>
    </row>
    <row r="1013" spans="1:17" x14ac:dyDescent="0.2">
      <c r="A1013" s="35"/>
      <c r="B1013" s="19" t="s">
        <v>99</v>
      </c>
      <c r="C1013" s="16">
        <v>304020002</v>
      </c>
      <c r="D1013" s="25"/>
      <c r="E1013" s="18"/>
      <c r="F1013" s="18"/>
      <c r="G1013" s="49"/>
      <c r="H1013" s="49"/>
      <c r="I1013" s="49"/>
      <c r="J1013" s="20">
        <v>104</v>
      </c>
      <c r="K1013" s="21">
        <v>230169190</v>
      </c>
      <c r="L1013" s="43">
        <v>240</v>
      </c>
      <c r="M1013" s="24">
        <v>0</v>
      </c>
      <c r="N1013" s="24">
        <v>0</v>
      </c>
      <c r="O1013" s="23">
        <v>926200</v>
      </c>
      <c r="P1013" s="23">
        <v>926200</v>
      </c>
      <c r="Q1013" s="23">
        <v>926200</v>
      </c>
    </row>
    <row r="1014" spans="1:17" x14ac:dyDescent="0.2">
      <c r="A1014" s="35"/>
      <c r="B1014" s="19" t="s">
        <v>99</v>
      </c>
      <c r="C1014" s="16">
        <v>304020002</v>
      </c>
      <c r="D1014" s="25"/>
      <c r="E1014" s="18"/>
      <c r="F1014" s="18"/>
      <c r="G1014" s="49"/>
      <c r="H1014" s="49"/>
      <c r="I1014" s="49"/>
      <c r="J1014" s="20">
        <v>104</v>
      </c>
      <c r="K1014" s="21">
        <v>230269200</v>
      </c>
      <c r="L1014" s="43">
        <v>120</v>
      </c>
      <c r="M1014" s="24">
        <v>947500</v>
      </c>
      <c r="N1014" s="24">
        <v>907600</v>
      </c>
      <c r="O1014" s="23">
        <v>0</v>
      </c>
      <c r="P1014" s="23">
        <v>0</v>
      </c>
      <c r="Q1014" s="23">
        <v>0</v>
      </c>
    </row>
    <row r="1015" spans="1:17" x14ac:dyDescent="0.2">
      <c r="A1015" s="35"/>
      <c r="B1015" s="19" t="s">
        <v>99</v>
      </c>
      <c r="C1015" s="16">
        <v>304020002</v>
      </c>
      <c r="D1015" s="25"/>
      <c r="E1015" s="18"/>
      <c r="F1015" s="18"/>
      <c r="G1015" s="49"/>
      <c r="H1015" s="49"/>
      <c r="I1015" s="49"/>
      <c r="J1015" s="20">
        <v>104</v>
      </c>
      <c r="K1015" s="21">
        <v>230169200</v>
      </c>
      <c r="L1015" s="43">
        <v>120</v>
      </c>
      <c r="M1015" s="24">
        <v>0</v>
      </c>
      <c r="N1015" s="24">
        <v>0</v>
      </c>
      <c r="O1015" s="23">
        <v>1127200</v>
      </c>
      <c r="P1015" s="23">
        <v>1187300</v>
      </c>
      <c r="Q1015" s="23">
        <v>1187300</v>
      </c>
    </row>
    <row r="1016" spans="1:17" x14ac:dyDescent="0.2">
      <c r="A1016" s="35"/>
      <c r="B1016" s="19" t="s">
        <v>99</v>
      </c>
      <c r="C1016" s="16">
        <v>304020002</v>
      </c>
      <c r="D1016" s="25"/>
      <c r="E1016" s="18"/>
      <c r="F1016" s="18"/>
      <c r="G1016" s="49"/>
      <c r="H1016" s="49"/>
      <c r="I1016" s="49"/>
      <c r="J1016" s="20">
        <v>104</v>
      </c>
      <c r="K1016" s="21">
        <v>230269200</v>
      </c>
      <c r="L1016" s="43">
        <v>240</v>
      </c>
      <c r="M1016" s="24">
        <v>116000</v>
      </c>
      <c r="N1016" s="24">
        <v>94600</v>
      </c>
      <c r="O1016" s="23">
        <v>0</v>
      </c>
      <c r="P1016" s="23">
        <v>0</v>
      </c>
      <c r="Q1016" s="23">
        <v>0</v>
      </c>
    </row>
    <row r="1017" spans="1:17" x14ac:dyDescent="0.2">
      <c r="A1017" s="35"/>
      <c r="B1017" s="19" t="s">
        <v>99</v>
      </c>
      <c r="C1017" s="16">
        <v>304020002</v>
      </c>
      <c r="D1017" s="25"/>
      <c r="E1017" s="18"/>
      <c r="F1017" s="18"/>
      <c r="G1017" s="49"/>
      <c r="H1017" s="49"/>
      <c r="I1017" s="49"/>
      <c r="J1017" s="20">
        <v>104</v>
      </c>
      <c r="K1017" s="21">
        <v>230169200</v>
      </c>
      <c r="L1017" s="43">
        <v>240</v>
      </c>
      <c r="M1017" s="24">
        <v>0</v>
      </c>
      <c r="N1017" s="24">
        <v>0</v>
      </c>
      <c r="O1017" s="23">
        <v>336800</v>
      </c>
      <c r="P1017" s="23">
        <v>336800</v>
      </c>
      <c r="Q1017" s="23">
        <v>336800</v>
      </c>
    </row>
    <row r="1018" spans="1:17" x14ac:dyDescent="0.2">
      <c r="A1018" s="35"/>
      <c r="B1018" s="19" t="s">
        <v>99</v>
      </c>
      <c r="C1018" s="16">
        <v>304020002</v>
      </c>
      <c r="D1018" s="25"/>
      <c r="E1018" s="18"/>
      <c r="F1018" s="18"/>
      <c r="G1018" s="49"/>
      <c r="H1018" s="49"/>
      <c r="I1018" s="49"/>
      <c r="J1018" s="20">
        <v>104</v>
      </c>
      <c r="K1018" s="21">
        <v>230169210</v>
      </c>
      <c r="L1018" s="43">
        <v>120</v>
      </c>
      <c r="M1018" s="24">
        <v>0</v>
      </c>
      <c r="N1018" s="24">
        <v>0</v>
      </c>
      <c r="O1018" s="24">
        <v>197000</v>
      </c>
      <c r="P1018" s="24">
        <v>207700</v>
      </c>
      <c r="Q1018" s="24">
        <v>207700</v>
      </c>
    </row>
    <row r="1019" spans="1:17" x14ac:dyDescent="0.2">
      <c r="A1019" s="35"/>
      <c r="B1019" s="19" t="s">
        <v>99</v>
      </c>
      <c r="C1019" s="16">
        <v>304020002</v>
      </c>
      <c r="D1019" s="25"/>
      <c r="E1019" s="18"/>
      <c r="F1019" s="18"/>
      <c r="G1019" s="49"/>
      <c r="H1019" s="49"/>
      <c r="I1019" s="49"/>
      <c r="J1019" s="20">
        <v>104</v>
      </c>
      <c r="K1019" s="21">
        <v>230169210</v>
      </c>
      <c r="L1019" s="43">
        <v>240</v>
      </c>
      <c r="M1019" s="24">
        <v>0</v>
      </c>
      <c r="N1019" s="24">
        <v>0</v>
      </c>
      <c r="O1019" s="24">
        <v>84200</v>
      </c>
      <c r="P1019" s="24">
        <v>84200</v>
      </c>
      <c r="Q1019" s="24">
        <v>84200</v>
      </c>
    </row>
    <row r="1020" spans="1:17" x14ac:dyDescent="0.2">
      <c r="A1020" s="35"/>
      <c r="B1020" s="19" t="s">
        <v>100</v>
      </c>
      <c r="C1020" s="16">
        <v>304020002</v>
      </c>
      <c r="D1020" s="25"/>
      <c r="E1020" s="18"/>
      <c r="F1020" s="18"/>
      <c r="G1020" s="49"/>
      <c r="H1020" s="49"/>
      <c r="I1020" s="49"/>
      <c r="J1020" s="20">
        <v>113</v>
      </c>
      <c r="K1020" s="21">
        <v>330260870</v>
      </c>
      <c r="L1020" s="43">
        <v>120</v>
      </c>
      <c r="M1020" s="24">
        <v>171300</v>
      </c>
      <c r="N1020" s="24">
        <v>171300</v>
      </c>
      <c r="O1020" s="23">
        <v>0</v>
      </c>
      <c r="P1020" s="23">
        <v>0</v>
      </c>
      <c r="Q1020" s="23">
        <v>0</v>
      </c>
    </row>
    <row r="1021" spans="1:17" x14ac:dyDescent="0.2">
      <c r="A1021" s="35"/>
      <c r="B1021" s="19" t="s">
        <v>100</v>
      </c>
      <c r="C1021" s="16">
        <v>304020002</v>
      </c>
      <c r="D1021" s="25"/>
      <c r="E1021" s="18"/>
      <c r="F1021" s="18"/>
      <c r="G1021" s="49"/>
      <c r="H1021" s="49"/>
      <c r="I1021" s="49"/>
      <c r="J1021" s="20">
        <v>113</v>
      </c>
      <c r="K1021" s="21">
        <v>330260870</v>
      </c>
      <c r="L1021" s="43">
        <v>240</v>
      </c>
      <c r="M1021" s="24">
        <v>13000</v>
      </c>
      <c r="N1021" s="24">
        <v>13000</v>
      </c>
      <c r="O1021" s="23">
        <v>0</v>
      </c>
      <c r="P1021" s="23">
        <v>0</v>
      </c>
      <c r="Q1021" s="23">
        <v>0</v>
      </c>
    </row>
    <row r="1022" spans="1:17" x14ac:dyDescent="0.2">
      <c r="A1022" s="35"/>
      <c r="B1022" s="19" t="s">
        <v>100</v>
      </c>
      <c r="C1022" s="16">
        <v>304020002</v>
      </c>
      <c r="D1022" s="25"/>
      <c r="E1022" s="18"/>
      <c r="F1022" s="18"/>
      <c r="G1022" s="49"/>
      <c r="H1022" s="49"/>
      <c r="I1022" s="49"/>
      <c r="J1022" s="20">
        <v>113</v>
      </c>
      <c r="K1022" s="21">
        <v>1730360870</v>
      </c>
      <c r="L1022" s="43">
        <v>120</v>
      </c>
      <c r="M1022" s="24">
        <v>0</v>
      </c>
      <c r="N1022" s="24">
        <v>0</v>
      </c>
      <c r="O1022" s="23">
        <v>196900</v>
      </c>
      <c r="P1022" s="23">
        <v>207700</v>
      </c>
      <c r="Q1022" s="23">
        <v>207700</v>
      </c>
    </row>
    <row r="1023" spans="1:17" x14ac:dyDescent="0.2">
      <c r="A1023" s="35"/>
      <c r="B1023" s="19" t="s">
        <v>100</v>
      </c>
      <c r="C1023" s="16">
        <v>304020002</v>
      </c>
      <c r="D1023" s="25"/>
      <c r="E1023" s="18"/>
      <c r="F1023" s="18"/>
      <c r="G1023" s="49"/>
      <c r="H1023" s="49"/>
      <c r="I1023" s="49"/>
      <c r="J1023" s="20">
        <v>113</v>
      </c>
      <c r="K1023" s="21">
        <v>1730360870</v>
      </c>
      <c r="L1023" s="43">
        <v>240</v>
      </c>
      <c r="M1023" s="24">
        <v>0</v>
      </c>
      <c r="N1023" s="24">
        <v>0</v>
      </c>
      <c r="O1023" s="23">
        <v>84200</v>
      </c>
      <c r="P1023" s="23">
        <v>84200</v>
      </c>
      <c r="Q1023" s="23">
        <v>84200</v>
      </c>
    </row>
    <row r="1024" spans="1:17" x14ac:dyDescent="0.2">
      <c r="A1024" s="35"/>
      <c r="B1024" s="19" t="s">
        <v>97</v>
      </c>
      <c r="C1024" s="16">
        <v>304020002</v>
      </c>
      <c r="D1024" s="25"/>
      <c r="E1024" s="18"/>
      <c r="F1024" s="18"/>
      <c r="G1024" s="49"/>
      <c r="H1024" s="49"/>
      <c r="I1024" s="49"/>
      <c r="J1024" s="20">
        <v>405</v>
      </c>
      <c r="K1024" s="21">
        <v>1210160910</v>
      </c>
      <c r="L1024" s="43">
        <v>120</v>
      </c>
      <c r="M1024" s="24">
        <v>156500</v>
      </c>
      <c r="N1024" s="24">
        <v>154700</v>
      </c>
      <c r="O1024" s="23">
        <v>0</v>
      </c>
      <c r="P1024" s="23">
        <v>0</v>
      </c>
      <c r="Q1024" s="23">
        <v>0</v>
      </c>
    </row>
    <row r="1025" spans="1:17" x14ac:dyDescent="0.2">
      <c r="A1025" s="35"/>
      <c r="B1025" s="19" t="s">
        <v>97</v>
      </c>
      <c r="C1025" s="16">
        <v>304020002</v>
      </c>
      <c r="D1025" s="25"/>
      <c r="E1025" s="18"/>
      <c r="F1025" s="18"/>
      <c r="G1025" s="49"/>
      <c r="H1025" s="49"/>
      <c r="I1025" s="49"/>
      <c r="J1025" s="20">
        <v>405</v>
      </c>
      <c r="K1025" s="21">
        <v>1210160910</v>
      </c>
      <c r="L1025" s="43">
        <v>240</v>
      </c>
      <c r="M1025" s="24">
        <v>81000</v>
      </c>
      <c r="N1025" s="24">
        <v>74200</v>
      </c>
      <c r="O1025" s="23">
        <v>0</v>
      </c>
      <c r="P1025" s="23">
        <v>0</v>
      </c>
      <c r="Q1025" s="23">
        <v>0</v>
      </c>
    </row>
    <row r="1026" spans="1:17" x14ac:dyDescent="0.2">
      <c r="A1026" s="35"/>
      <c r="B1026" s="19" t="s">
        <v>97</v>
      </c>
      <c r="C1026" s="16">
        <v>304020002</v>
      </c>
      <c r="D1026" s="25"/>
      <c r="E1026" s="18"/>
      <c r="F1026" s="18"/>
      <c r="G1026" s="49"/>
      <c r="H1026" s="49"/>
      <c r="I1026" s="49"/>
      <c r="J1026" s="20">
        <v>405</v>
      </c>
      <c r="K1026" s="21">
        <v>1230160910</v>
      </c>
      <c r="L1026" s="43">
        <v>120</v>
      </c>
      <c r="M1026" s="24">
        <v>0</v>
      </c>
      <c r="N1026" s="24">
        <v>0</v>
      </c>
      <c r="O1026" s="23">
        <v>197000</v>
      </c>
      <c r="P1026" s="23">
        <v>207800</v>
      </c>
      <c r="Q1026" s="23">
        <v>207800</v>
      </c>
    </row>
    <row r="1027" spans="1:17" x14ac:dyDescent="0.2">
      <c r="A1027" s="35"/>
      <c r="B1027" s="19" t="s">
        <v>97</v>
      </c>
      <c r="C1027" s="16">
        <v>304020002</v>
      </c>
      <c r="D1027" s="25"/>
      <c r="E1027" s="18"/>
      <c r="F1027" s="18"/>
      <c r="G1027" s="49"/>
      <c r="H1027" s="49"/>
      <c r="I1027" s="49"/>
      <c r="J1027" s="20">
        <v>405</v>
      </c>
      <c r="K1027" s="21">
        <v>1230160910</v>
      </c>
      <c r="L1027" s="43">
        <v>240</v>
      </c>
      <c r="M1027" s="24">
        <v>0</v>
      </c>
      <c r="N1027" s="24">
        <v>0</v>
      </c>
      <c r="O1027" s="24">
        <v>81000</v>
      </c>
      <c r="P1027" s="24">
        <v>81000</v>
      </c>
      <c r="Q1027" s="24">
        <v>81000</v>
      </c>
    </row>
    <row r="1028" spans="1:17" s="15" customFormat="1" ht="46.8" customHeight="1" x14ac:dyDescent="0.25">
      <c r="A1028" s="73">
        <v>304000000</v>
      </c>
      <c r="B1028" s="10"/>
      <c r="C1028" s="11">
        <v>304020007</v>
      </c>
      <c r="D1028" s="135" t="s">
        <v>221</v>
      </c>
      <c r="E1028" s="135"/>
      <c r="F1028" s="135"/>
      <c r="G1028" s="55"/>
      <c r="H1028" s="55"/>
      <c r="I1028" s="55"/>
      <c r="J1028" s="12"/>
      <c r="K1028" s="13"/>
      <c r="L1028" s="42"/>
      <c r="M1028" s="14">
        <f t="shared" ref="M1028:Q1028" si="39">SUM(M1030:M1031)</f>
        <v>63000</v>
      </c>
      <c r="N1028" s="14">
        <f t="shared" ref="N1028" si="40">SUM(N1030:N1031)</f>
        <v>0</v>
      </c>
      <c r="O1028" s="14">
        <f t="shared" si="39"/>
        <v>252000</v>
      </c>
      <c r="P1028" s="14">
        <f t="shared" si="39"/>
        <v>252000</v>
      </c>
      <c r="Q1028" s="14">
        <f t="shared" si="39"/>
        <v>252000</v>
      </c>
    </row>
    <row r="1029" spans="1:17" x14ac:dyDescent="0.2">
      <c r="A1029" s="35"/>
      <c r="B1029" s="19"/>
      <c r="C1029" s="16">
        <v>304020007</v>
      </c>
      <c r="D1029" s="25"/>
      <c r="E1029" s="18"/>
      <c r="F1029" s="18" t="s">
        <v>139</v>
      </c>
      <c r="G1029" s="49" t="s">
        <v>90</v>
      </c>
      <c r="H1029" s="50">
        <v>42823</v>
      </c>
      <c r="I1029" s="49"/>
      <c r="J1029" s="20"/>
      <c r="K1029" s="21"/>
      <c r="L1029" s="43"/>
      <c r="M1029" s="24"/>
      <c r="N1029" s="24"/>
      <c r="O1029" s="23"/>
      <c r="P1029" s="23"/>
      <c r="Q1029" s="23"/>
    </row>
    <row r="1030" spans="1:17" x14ac:dyDescent="0.2">
      <c r="A1030" s="35"/>
      <c r="B1030" s="19" t="s">
        <v>99</v>
      </c>
      <c r="C1030" s="16">
        <v>304020007</v>
      </c>
      <c r="D1030" s="25"/>
      <c r="E1030" s="18"/>
      <c r="F1030" s="48"/>
      <c r="G1030" s="90"/>
      <c r="H1030" s="90"/>
      <c r="I1030" s="90"/>
      <c r="J1030" s="20">
        <v>104</v>
      </c>
      <c r="K1030" s="21">
        <v>7220060070</v>
      </c>
      <c r="L1030" s="43">
        <v>120</v>
      </c>
      <c r="M1030" s="24">
        <v>60000</v>
      </c>
      <c r="N1030" s="24">
        <v>0</v>
      </c>
      <c r="O1030" s="24">
        <v>240000</v>
      </c>
      <c r="P1030" s="24">
        <v>240000</v>
      </c>
      <c r="Q1030" s="24">
        <v>240000</v>
      </c>
    </row>
    <row r="1031" spans="1:17" x14ac:dyDescent="0.2">
      <c r="A1031" s="35"/>
      <c r="B1031" s="19" t="s">
        <v>99</v>
      </c>
      <c r="C1031" s="16">
        <v>304020007</v>
      </c>
      <c r="D1031" s="25"/>
      <c r="E1031" s="18"/>
      <c r="F1031" s="18"/>
      <c r="G1031" s="49"/>
      <c r="H1031" s="49"/>
      <c r="I1031" s="49"/>
      <c r="J1031" s="20">
        <v>104</v>
      </c>
      <c r="K1031" s="21">
        <v>7220060070</v>
      </c>
      <c r="L1031" s="43">
        <v>240</v>
      </c>
      <c r="M1031" s="24">
        <v>3000</v>
      </c>
      <c r="N1031" s="24">
        <v>0</v>
      </c>
      <c r="O1031" s="23">
        <v>12000</v>
      </c>
      <c r="P1031" s="23">
        <v>12000</v>
      </c>
      <c r="Q1031" s="23">
        <v>12000</v>
      </c>
    </row>
    <row r="1032" spans="1:17" s="15" customFormat="1" ht="67.8" customHeight="1" x14ac:dyDescent="0.25">
      <c r="A1032" s="73">
        <v>304000000</v>
      </c>
      <c r="B1032" s="10"/>
      <c r="C1032" s="11">
        <v>304020013</v>
      </c>
      <c r="D1032" s="135" t="s">
        <v>222</v>
      </c>
      <c r="E1032" s="135"/>
      <c r="F1032" s="135"/>
      <c r="G1032" s="55"/>
      <c r="H1032" s="55"/>
      <c r="I1032" s="55"/>
      <c r="J1032" s="12"/>
      <c r="K1032" s="13"/>
      <c r="L1032" s="42"/>
      <c r="M1032" s="14">
        <f>SUM(M1037:M1038)</f>
        <v>2450000</v>
      </c>
      <c r="N1032" s="14">
        <f>SUM(N1037:N1038)</f>
        <v>2450000</v>
      </c>
      <c r="O1032" s="14">
        <f t="shared" ref="O1032:Q1032" si="41">SUM(O1037:O1038)</f>
        <v>3298800</v>
      </c>
      <c r="P1032" s="14">
        <f t="shared" si="41"/>
        <v>2700000</v>
      </c>
      <c r="Q1032" s="14">
        <f t="shared" si="41"/>
        <v>2700000</v>
      </c>
    </row>
    <row r="1033" spans="1:17" ht="40.799999999999997" x14ac:dyDescent="0.2">
      <c r="A1033" s="35"/>
      <c r="B1033" s="19"/>
      <c r="C1033" s="16">
        <v>304020013</v>
      </c>
      <c r="D1033" s="25"/>
      <c r="E1033" s="18"/>
      <c r="F1033" s="18" t="s">
        <v>432</v>
      </c>
      <c r="G1033" s="49" t="s">
        <v>66</v>
      </c>
      <c r="H1033" s="50">
        <v>42005</v>
      </c>
      <c r="I1033" s="50"/>
      <c r="J1033" s="20"/>
      <c r="K1033" s="22"/>
      <c r="L1033" s="46"/>
      <c r="M1033" s="23"/>
      <c r="N1033" s="23"/>
      <c r="O1033" s="76"/>
      <c r="P1033" s="76"/>
      <c r="Q1033" s="76"/>
    </row>
    <row r="1034" spans="1:17" ht="51" x14ac:dyDescent="0.2">
      <c r="A1034" s="35"/>
      <c r="B1034" s="19"/>
      <c r="C1034" s="16">
        <v>304020013</v>
      </c>
      <c r="D1034" s="25"/>
      <c r="E1034" s="18"/>
      <c r="F1034" s="18" t="s">
        <v>455</v>
      </c>
      <c r="G1034" s="49" t="s">
        <v>157</v>
      </c>
      <c r="H1034" s="50">
        <v>44414</v>
      </c>
      <c r="I1034" s="49"/>
      <c r="J1034" s="20"/>
      <c r="K1034" s="21"/>
      <c r="L1034" s="43"/>
      <c r="M1034" s="24"/>
      <c r="N1034" s="24"/>
      <c r="O1034" s="23"/>
      <c r="P1034" s="23"/>
      <c r="Q1034" s="23"/>
    </row>
    <row r="1035" spans="1:17" ht="51" x14ac:dyDescent="0.2">
      <c r="A1035" s="35"/>
      <c r="B1035" s="19"/>
      <c r="C1035" s="16">
        <v>304020013</v>
      </c>
      <c r="D1035" s="25"/>
      <c r="E1035" s="18"/>
      <c r="F1035" s="36" t="s">
        <v>188</v>
      </c>
      <c r="G1035" s="51" t="s">
        <v>39</v>
      </c>
      <c r="H1035" s="52">
        <v>44927</v>
      </c>
      <c r="I1035" s="50">
        <v>45291</v>
      </c>
      <c r="J1035" s="20"/>
      <c r="K1035" s="22"/>
      <c r="L1035" s="46"/>
      <c r="M1035" s="23"/>
      <c r="N1035" s="23"/>
      <c r="O1035" s="76"/>
      <c r="P1035" s="76"/>
      <c r="Q1035" s="76"/>
    </row>
    <row r="1036" spans="1:17" ht="40.799999999999997" x14ac:dyDescent="0.2">
      <c r="A1036" s="35"/>
      <c r="B1036" s="19"/>
      <c r="C1036" s="16">
        <v>304020013</v>
      </c>
      <c r="D1036" s="25"/>
      <c r="E1036" s="18"/>
      <c r="F1036" s="103" t="s">
        <v>290</v>
      </c>
      <c r="G1036" s="98" t="s">
        <v>71</v>
      </c>
      <c r="H1036" s="99">
        <v>45292</v>
      </c>
      <c r="I1036" s="50">
        <v>45657</v>
      </c>
      <c r="J1036" s="20"/>
      <c r="K1036" s="22"/>
      <c r="L1036" s="46"/>
      <c r="M1036" s="23"/>
      <c r="N1036" s="23"/>
      <c r="O1036" s="76"/>
      <c r="P1036" s="76"/>
      <c r="Q1036" s="76"/>
    </row>
    <row r="1037" spans="1:17" x14ac:dyDescent="0.2">
      <c r="A1037" s="35"/>
      <c r="B1037" s="19" t="s">
        <v>97</v>
      </c>
      <c r="C1037" s="16">
        <v>304020013</v>
      </c>
      <c r="D1037" s="25"/>
      <c r="E1037" s="18"/>
      <c r="F1037" s="18"/>
      <c r="G1037" s="49"/>
      <c r="H1037" s="49"/>
      <c r="I1037" s="49"/>
      <c r="J1037" s="20">
        <v>405</v>
      </c>
      <c r="K1037" s="21">
        <v>1230260910</v>
      </c>
      <c r="L1037" s="43">
        <v>810</v>
      </c>
      <c r="M1037" s="24">
        <v>0</v>
      </c>
      <c r="N1037" s="24">
        <v>0</v>
      </c>
      <c r="O1037" s="24">
        <v>3298800</v>
      </c>
      <c r="P1037" s="24">
        <v>2700000</v>
      </c>
      <c r="Q1037" s="24">
        <v>2700000</v>
      </c>
    </row>
    <row r="1038" spans="1:17" x14ac:dyDescent="0.2">
      <c r="A1038" s="35"/>
      <c r="B1038" s="19" t="s">
        <v>97</v>
      </c>
      <c r="C1038" s="16">
        <v>304020013</v>
      </c>
      <c r="D1038" s="25"/>
      <c r="E1038" s="18"/>
      <c r="F1038" s="18"/>
      <c r="G1038" s="49"/>
      <c r="H1038" s="49"/>
      <c r="I1038" s="49"/>
      <c r="J1038" s="20">
        <v>405</v>
      </c>
      <c r="K1038" s="21">
        <v>1210260910</v>
      </c>
      <c r="L1038" s="43">
        <v>810</v>
      </c>
      <c r="M1038" s="24">
        <v>2450000</v>
      </c>
      <c r="N1038" s="24">
        <v>2450000</v>
      </c>
      <c r="O1038" s="24">
        <v>0</v>
      </c>
      <c r="P1038" s="24">
        <v>0</v>
      </c>
      <c r="Q1038" s="24">
        <v>0</v>
      </c>
    </row>
    <row r="1039" spans="1:17" s="15" customFormat="1" ht="66.599999999999994" customHeight="1" x14ac:dyDescent="0.25">
      <c r="A1039" s="73">
        <v>304000000</v>
      </c>
      <c r="B1039" s="10"/>
      <c r="C1039" s="11">
        <v>304020014</v>
      </c>
      <c r="D1039" s="135" t="s">
        <v>189</v>
      </c>
      <c r="E1039" s="135"/>
      <c r="F1039" s="135"/>
      <c r="G1039" s="55"/>
      <c r="H1039" s="55"/>
      <c r="I1039" s="55"/>
      <c r="J1039" s="12"/>
      <c r="K1039" s="13"/>
      <c r="L1039" s="42"/>
      <c r="M1039" s="14">
        <f>SUM(M1044:M1045)</f>
        <v>2450000</v>
      </c>
      <c r="N1039" s="14">
        <f>SUM(N1044:N1045)</f>
        <v>2450000</v>
      </c>
      <c r="O1039" s="14">
        <f t="shared" ref="O1039:Q1039" si="42">SUM(O1044:O1045)</f>
        <v>3298800</v>
      </c>
      <c r="P1039" s="14">
        <f t="shared" si="42"/>
        <v>2718700</v>
      </c>
      <c r="Q1039" s="14">
        <f t="shared" si="42"/>
        <v>2718700</v>
      </c>
    </row>
    <row r="1040" spans="1:17" ht="40.799999999999997" x14ac:dyDescent="0.2">
      <c r="A1040" s="35"/>
      <c r="B1040" s="19"/>
      <c r="C1040" s="16">
        <v>304020014</v>
      </c>
      <c r="D1040" s="25"/>
      <c r="E1040" s="18"/>
      <c r="F1040" s="18" t="s">
        <v>432</v>
      </c>
      <c r="G1040" s="49" t="s">
        <v>66</v>
      </c>
      <c r="H1040" s="50">
        <v>42005</v>
      </c>
      <c r="I1040" s="50"/>
      <c r="J1040" s="20"/>
      <c r="K1040" s="22"/>
      <c r="L1040" s="46"/>
      <c r="M1040" s="23"/>
      <c r="N1040" s="23"/>
      <c r="O1040" s="76"/>
      <c r="P1040" s="76"/>
      <c r="Q1040" s="76"/>
    </row>
    <row r="1041" spans="1:17" ht="51" x14ac:dyDescent="0.2">
      <c r="A1041" s="35"/>
      <c r="B1041" s="19"/>
      <c r="C1041" s="16">
        <v>304020014</v>
      </c>
      <c r="D1041" s="25"/>
      <c r="E1041" s="18"/>
      <c r="F1041" s="18" t="s">
        <v>455</v>
      </c>
      <c r="G1041" s="49" t="s">
        <v>157</v>
      </c>
      <c r="H1041" s="50">
        <v>44414</v>
      </c>
      <c r="I1041" s="49"/>
      <c r="J1041" s="20"/>
      <c r="K1041" s="21"/>
      <c r="L1041" s="43"/>
      <c r="M1041" s="24"/>
      <c r="N1041" s="24"/>
      <c r="O1041" s="23"/>
      <c r="P1041" s="23"/>
      <c r="Q1041" s="23"/>
    </row>
    <row r="1042" spans="1:17" ht="51" x14ac:dyDescent="0.2">
      <c r="A1042" s="35"/>
      <c r="B1042" s="19"/>
      <c r="C1042" s="16">
        <v>304020014</v>
      </c>
      <c r="D1042" s="25"/>
      <c r="E1042" s="18"/>
      <c r="F1042" s="36" t="s">
        <v>188</v>
      </c>
      <c r="G1042" s="51" t="s">
        <v>39</v>
      </c>
      <c r="H1042" s="52">
        <v>44927</v>
      </c>
      <c r="I1042" s="50">
        <v>45291</v>
      </c>
      <c r="J1042" s="20"/>
      <c r="K1042" s="22"/>
      <c r="L1042" s="46"/>
      <c r="M1042" s="23"/>
      <c r="N1042" s="23"/>
      <c r="O1042" s="76"/>
      <c r="P1042" s="76"/>
      <c r="Q1042" s="76"/>
    </row>
    <row r="1043" spans="1:17" ht="40.799999999999997" x14ac:dyDescent="0.2">
      <c r="A1043" s="35"/>
      <c r="B1043" s="19"/>
      <c r="C1043" s="16">
        <v>304020014</v>
      </c>
      <c r="D1043" s="25"/>
      <c r="E1043" s="18"/>
      <c r="F1043" s="103" t="s">
        <v>290</v>
      </c>
      <c r="G1043" s="98" t="s">
        <v>71</v>
      </c>
      <c r="H1043" s="99">
        <v>45292</v>
      </c>
      <c r="I1043" s="50">
        <v>45657</v>
      </c>
      <c r="J1043" s="20"/>
      <c r="K1043" s="22"/>
      <c r="L1043" s="46"/>
      <c r="M1043" s="23"/>
      <c r="N1043" s="23"/>
      <c r="O1043" s="76"/>
      <c r="P1043" s="76"/>
      <c r="Q1043" s="76"/>
    </row>
    <row r="1044" spans="1:17" x14ac:dyDescent="0.2">
      <c r="A1044" s="35"/>
      <c r="B1044" s="19" t="s">
        <v>97</v>
      </c>
      <c r="C1044" s="16">
        <v>304020014</v>
      </c>
      <c r="D1044" s="25"/>
      <c r="E1044" s="18"/>
      <c r="F1044" s="18"/>
      <c r="G1044" s="49"/>
      <c r="H1044" s="49"/>
      <c r="I1044" s="49"/>
      <c r="J1044" s="20">
        <v>405</v>
      </c>
      <c r="K1044" s="21">
        <v>1230260910</v>
      </c>
      <c r="L1044" s="43">
        <v>810</v>
      </c>
      <c r="M1044" s="24">
        <v>0</v>
      </c>
      <c r="N1044" s="24">
        <v>0</v>
      </c>
      <c r="O1044" s="24">
        <v>3298800</v>
      </c>
      <c r="P1044" s="24">
        <v>2718700</v>
      </c>
      <c r="Q1044" s="24">
        <v>2718700</v>
      </c>
    </row>
    <row r="1045" spans="1:17" x14ac:dyDescent="0.2">
      <c r="A1045" s="35"/>
      <c r="B1045" s="19" t="s">
        <v>97</v>
      </c>
      <c r="C1045" s="16">
        <v>304020014</v>
      </c>
      <c r="D1045" s="25"/>
      <c r="E1045" s="18"/>
      <c r="F1045" s="36"/>
      <c r="G1045" s="51"/>
      <c r="H1045" s="52"/>
      <c r="I1045" s="50"/>
      <c r="J1045" s="20">
        <v>405</v>
      </c>
      <c r="K1045" s="21">
        <v>1210260910</v>
      </c>
      <c r="L1045" s="43">
        <v>810</v>
      </c>
      <c r="M1045" s="24">
        <v>2450000</v>
      </c>
      <c r="N1045" s="24">
        <v>2450000</v>
      </c>
      <c r="O1045" s="24">
        <v>0</v>
      </c>
      <c r="P1045" s="24">
        <v>0</v>
      </c>
      <c r="Q1045" s="24">
        <v>0</v>
      </c>
    </row>
    <row r="1046" spans="1:17" s="15" customFormat="1" ht="30" customHeight="1" x14ac:dyDescent="0.25">
      <c r="A1046" s="73">
        <v>304000000</v>
      </c>
      <c r="B1046" s="10"/>
      <c r="C1046" s="11">
        <v>304020039</v>
      </c>
      <c r="D1046" s="135" t="s">
        <v>223</v>
      </c>
      <c r="E1046" s="135"/>
      <c r="F1046" s="135"/>
      <c r="G1046" s="55"/>
      <c r="H1046" s="55"/>
      <c r="I1046" s="55"/>
      <c r="J1046" s="12"/>
      <c r="K1046" s="13"/>
      <c r="L1046" s="42"/>
      <c r="M1046" s="14">
        <f>SUM(M1051:M1056)</f>
        <v>126345400</v>
      </c>
      <c r="N1046" s="14">
        <f>SUM(N1051:N1056)</f>
        <v>126334500</v>
      </c>
      <c r="O1046" s="14">
        <f>SUM(O1051:O1056)</f>
        <v>115651900</v>
      </c>
      <c r="P1046" s="14">
        <f>SUM(P1051:P1056)</f>
        <v>93164000</v>
      </c>
      <c r="Q1046" s="14">
        <f>SUM(Q1051:Q1056)</f>
        <v>96376600</v>
      </c>
    </row>
    <row r="1047" spans="1:17" ht="30.6" x14ac:dyDescent="0.2">
      <c r="A1047" s="35"/>
      <c r="B1047" s="19"/>
      <c r="C1047" s="16">
        <v>304020039</v>
      </c>
      <c r="D1047" s="25"/>
      <c r="E1047" s="18"/>
      <c r="F1047" s="18" t="s">
        <v>456</v>
      </c>
      <c r="G1047" s="49" t="s">
        <v>88</v>
      </c>
      <c r="H1047" s="50">
        <v>42005</v>
      </c>
      <c r="I1047" s="49"/>
      <c r="J1047" s="20"/>
      <c r="K1047" s="21"/>
      <c r="L1047" s="43"/>
      <c r="M1047" s="24"/>
      <c r="N1047" s="24"/>
      <c r="O1047" s="23"/>
      <c r="P1047" s="23"/>
      <c r="Q1047" s="23"/>
    </row>
    <row r="1048" spans="1:17" ht="91.8" x14ac:dyDescent="0.2">
      <c r="A1048" s="35"/>
      <c r="B1048" s="19"/>
      <c r="C1048" s="16">
        <v>304020039</v>
      </c>
      <c r="D1048" s="25"/>
      <c r="E1048" s="18"/>
      <c r="F1048" s="18" t="s">
        <v>296</v>
      </c>
      <c r="G1048" s="49" t="s">
        <v>114</v>
      </c>
      <c r="H1048" s="50">
        <v>44927</v>
      </c>
      <c r="I1048" s="50">
        <v>46022</v>
      </c>
      <c r="J1048" s="20"/>
      <c r="K1048" s="21"/>
      <c r="L1048" s="43"/>
      <c r="M1048" s="24"/>
      <c r="N1048" s="24"/>
      <c r="O1048" s="23"/>
      <c r="P1048" s="23"/>
      <c r="Q1048" s="23"/>
    </row>
    <row r="1049" spans="1:17" ht="91.8" x14ac:dyDescent="0.2">
      <c r="A1049" s="35"/>
      <c r="B1049" s="19"/>
      <c r="C1049" s="16">
        <v>304020039</v>
      </c>
      <c r="D1049" s="25"/>
      <c r="E1049" s="18"/>
      <c r="F1049" s="18" t="s">
        <v>297</v>
      </c>
      <c r="G1049" s="49" t="s">
        <v>114</v>
      </c>
      <c r="H1049" s="50">
        <v>45292</v>
      </c>
      <c r="I1049" s="50">
        <v>46387</v>
      </c>
      <c r="J1049" s="20"/>
      <c r="K1049" s="21"/>
      <c r="L1049" s="43"/>
      <c r="M1049" s="24"/>
      <c r="N1049" s="24"/>
      <c r="O1049" s="23"/>
      <c r="P1049" s="23"/>
      <c r="Q1049" s="23"/>
    </row>
    <row r="1050" spans="1:17" ht="71.400000000000006" x14ac:dyDescent="0.2">
      <c r="A1050" s="35"/>
      <c r="B1050" s="19"/>
      <c r="C1050" s="16">
        <v>304020039</v>
      </c>
      <c r="D1050" s="25"/>
      <c r="E1050" s="18"/>
      <c r="F1050" s="18" t="s">
        <v>128</v>
      </c>
      <c r="G1050" s="49" t="s">
        <v>114</v>
      </c>
      <c r="H1050" s="50">
        <v>44197</v>
      </c>
      <c r="I1050" s="50">
        <v>45291</v>
      </c>
      <c r="J1050" s="20"/>
      <c r="K1050" s="21"/>
      <c r="L1050" s="43"/>
      <c r="M1050" s="24"/>
      <c r="N1050" s="24"/>
      <c r="O1050" s="23"/>
      <c r="P1050" s="23"/>
      <c r="Q1050" s="23"/>
    </row>
    <row r="1051" spans="1:17" x14ac:dyDescent="0.2">
      <c r="A1051" s="35"/>
      <c r="B1051" s="19" t="s">
        <v>100</v>
      </c>
      <c r="C1051" s="16">
        <v>304020039</v>
      </c>
      <c r="D1051" s="25"/>
      <c r="E1051" s="18"/>
      <c r="F1051" s="18"/>
      <c r="G1051" s="49"/>
      <c r="H1051" s="50"/>
      <c r="I1051" s="49"/>
      <c r="J1051" s="20">
        <v>1004</v>
      </c>
      <c r="K1051" s="26" t="s">
        <v>95</v>
      </c>
      <c r="L1051" s="43">
        <v>410</v>
      </c>
      <c r="M1051" s="24">
        <v>12342200</v>
      </c>
      <c r="N1051" s="24">
        <v>12333300</v>
      </c>
      <c r="O1051" s="23">
        <v>0</v>
      </c>
      <c r="P1051" s="23">
        <v>0</v>
      </c>
      <c r="Q1051" s="23">
        <v>0</v>
      </c>
    </row>
    <row r="1052" spans="1:17" x14ac:dyDescent="0.2">
      <c r="A1052" s="35"/>
      <c r="B1052" s="19" t="s">
        <v>100</v>
      </c>
      <c r="C1052" s="16">
        <v>304020039</v>
      </c>
      <c r="D1052" s="25"/>
      <c r="E1052" s="18"/>
      <c r="F1052" s="18"/>
      <c r="G1052" s="49"/>
      <c r="H1052" s="50"/>
      <c r="I1052" s="49"/>
      <c r="J1052" s="20">
        <v>1004</v>
      </c>
      <c r="K1052" s="26" t="s">
        <v>282</v>
      </c>
      <c r="L1052" s="43">
        <v>240</v>
      </c>
      <c r="M1052" s="24">
        <v>124300</v>
      </c>
      <c r="N1052" s="24">
        <v>124300</v>
      </c>
      <c r="O1052" s="23">
        <v>0</v>
      </c>
      <c r="P1052" s="23">
        <v>0</v>
      </c>
      <c r="Q1052" s="23">
        <v>0</v>
      </c>
    </row>
    <row r="1053" spans="1:17" x14ac:dyDescent="0.2">
      <c r="A1053" s="35"/>
      <c r="B1053" s="19" t="s">
        <v>100</v>
      </c>
      <c r="C1053" s="16">
        <v>304020039</v>
      </c>
      <c r="D1053" s="25"/>
      <c r="E1053" s="18"/>
      <c r="F1053" s="18"/>
      <c r="G1053" s="49"/>
      <c r="H1053" s="50"/>
      <c r="I1053" s="49"/>
      <c r="J1053" s="20">
        <v>1004</v>
      </c>
      <c r="K1053" s="26" t="s">
        <v>282</v>
      </c>
      <c r="L1053" s="43">
        <v>410</v>
      </c>
      <c r="M1053" s="24">
        <v>113878900</v>
      </c>
      <c r="N1053" s="24">
        <v>113876900</v>
      </c>
      <c r="O1053" s="23">
        <v>0</v>
      </c>
      <c r="P1053" s="23">
        <v>0</v>
      </c>
      <c r="Q1053" s="23">
        <v>0</v>
      </c>
    </row>
    <row r="1054" spans="1:17" x14ac:dyDescent="0.2">
      <c r="A1054" s="35"/>
      <c r="B1054" s="19" t="s">
        <v>100</v>
      </c>
      <c r="C1054" s="16">
        <v>304020039</v>
      </c>
      <c r="D1054" s="25"/>
      <c r="E1054" s="18"/>
      <c r="F1054" s="18"/>
      <c r="G1054" s="49"/>
      <c r="H1054" s="50"/>
      <c r="I1054" s="49"/>
      <c r="J1054" s="20">
        <v>1004</v>
      </c>
      <c r="K1054" s="26" t="s">
        <v>334</v>
      </c>
      <c r="L1054" s="43">
        <v>410</v>
      </c>
      <c r="M1054" s="24">
        <v>0</v>
      </c>
      <c r="N1054" s="24">
        <v>0</v>
      </c>
      <c r="O1054" s="23">
        <v>16047300</v>
      </c>
      <c r="P1054" s="23">
        <v>16047300</v>
      </c>
      <c r="Q1054" s="23">
        <v>16047300</v>
      </c>
    </row>
    <row r="1055" spans="1:17" x14ac:dyDescent="0.2">
      <c r="A1055" s="35"/>
      <c r="B1055" s="19" t="s">
        <v>100</v>
      </c>
      <c r="C1055" s="16">
        <v>304020039</v>
      </c>
      <c r="D1055" s="25"/>
      <c r="E1055" s="18"/>
      <c r="F1055" s="18"/>
      <c r="G1055" s="49"/>
      <c r="H1055" s="50"/>
      <c r="I1055" s="49"/>
      <c r="J1055" s="20">
        <v>1004</v>
      </c>
      <c r="K1055" s="26" t="s">
        <v>335</v>
      </c>
      <c r="L1055" s="43">
        <v>240</v>
      </c>
      <c r="M1055" s="24">
        <v>0</v>
      </c>
      <c r="N1055" s="24">
        <v>0</v>
      </c>
      <c r="O1055" s="23">
        <v>111700</v>
      </c>
      <c r="P1055" s="23">
        <v>90000</v>
      </c>
      <c r="Q1055" s="23">
        <v>93100</v>
      </c>
    </row>
    <row r="1056" spans="1:17" x14ac:dyDescent="0.2">
      <c r="A1056" s="35"/>
      <c r="B1056" s="19" t="s">
        <v>100</v>
      </c>
      <c r="C1056" s="16">
        <v>304020039</v>
      </c>
      <c r="D1056" s="25"/>
      <c r="E1056" s="18"/>
      <c r="F1056" s="18"/>
      <c r="G1056" s="49"/>
      <c r="H1056" s="50"/>
      <c r="I1056" s="49"/>
      <c r="J1056" s="20">
        <v>1004</v>
      </c>
      <c r="K1056" s="26" t="s">
        <v>335</v>
      </c>
      <c r="L1056" s="43">
        <v>410</v>
      </c>
      <c r="M1056" s="24">
        <v>0</v>
      </c>
      <c r="N1056" s="24">
        <v>0</v>
      </c>
      <c r="O1056" s="23">
        <v>99492900</v>
      </c>
      <c r="P1056" s="23">
        <v>77026700</v>
      </c>
      <c r="Q1056" s="23">
        <v>80236200</v>
      </c>
    </row>
    <row r="1057" spans="1:17" s="15" customFormat="1" ht="10.8" x14ac:dyDescent="0.25">
      <c r="A1057" s="73">
        <v>304000000</v>
      </c>
      <c r="B1057" s="10"/>
      <c r="C1057" s="11">
        <v>304020048</v>
      </c>
      <c r="D1057" s="135" t="s">
        <v>313</v>
      </c>
      <c r="E1057" s="135"/>
      <c r="F1057" s="135"/>
      <c r="G1057" s="55"/>
      <c r="H1057" s="55"/>
      <c r="I1057" s="55"/>
      <c r="J1057" s="12"/>
      <c r="K1057" s="13"/>
      <c r="L1057" s="42"/>
      <c r="M1057" s="14">
        <f t="shared" ref="M1057:O1057" si="43">SUM(M1060:M1061)</f>
        <v>10552600</v>
      </c>
      <c r="N1057" s="14">
        <f t="shared" ref="N1057" si="44">SUM(N1060:N1061)</f>
        <v>10552600</v>
      </c>
      <c r="O1057" s="14">
        <f t="shared" si="43"/>
        <v>0</v>
      </c>
      <c r="P1057" s="14">
        <f t="shared" ref="P1057:Q1057" si="45">SUM(P1060:P1061)</f>
        <v>0</v>
      </c>
      <c r="Q1057" s="14">
        <f t="shared" si="45"/>
        <v>0</v>
      </c>
    </row>
    <row r="1058" spans="1:17" ht="51" x14ac:dyDescent="0.2">
      <c r="A1058" s="35"/>
      <c r="B1058" s="19"/>
      <c r="C1058" s="16">
        <v>304020048</v>
      </c>
      <c r="D1058" s="25"/>
      <c r="E1058" s="18"/>
      <c r="F1058" s="18" t="s">
        <v>342</v>
      </c>
      <c r="G1058" s="51" t="s">
        <v>40</v>
      </c>
      <c r="H1058" s="52">
        <v>42005</v>
      </c>
      <c r="I1058" s="50"/>
      <c r="J1058" s="20"/>
      <c r="K1058" s="21"/>
      <c r="L1058" s="43"/>
      <c r="M1058" s="24"/>
      <c r="N1058" s="24"/>
      <c r="O1058" s="23"/>
      <c r="P1058" s="23"/>
      <c r="Q1058" s="23"/>
    </row>
    <row r="1059" spans="1:17" ht="40.799999999999997" x14ac:dyDescent="0.2">
      <c r="A1059" s="35"/>
      <c r="B1059" s="19"/>
      <c r="C1059" s="16">
        <v>304020048</v>
      </c>
      <c r="D1059" s="25"/>
      <c r="E1059" s="18"/>
      <c r="F1059" s="79" t="s">
        <v>294</v>
      </c>
      <c r="G1059" s="98" t="s">
        <v>39</v>
      </c>
      <c r="H1059" s="99" t="s">
        <v>292</v>
      </c>
      <c r="I1059" s="49" t="s">
        <v>293</v>
      </c>
      <c r="J1059" s="20"/>
      <c r="K1059" s="21"/>
      <c r="L1059" s="43"/>
      <c r="M1059" s="24"/>
      <c r="N1059" s="24"/>
      <c r="O1059" s="23"/>
      <c r="P1059" s="23"/>
      <c r="Q1059" s="23"/>
    </row>
    <row r="1060" spans="1:17" x14ac:dyDescent="0.2">
      <c r="A1060" s="35"/>
      <c r="B1060" s="19" t="s">
        <v>99</v>
      </c>
      <c r="C1060" s="16">
        <v>304020048</v>
      </c>
      <c r="D1060" s="25"/>
      <c r="E1060" s="18"/>
      <c r="F1060" s="18"/>
      <c r="G1060" s="49"/>
      <c r="H1060" s="49"/>
      <c r="I1060" s="49"/>
      <c r="J1060" s="20">
        <v>902</v>
      </c>
      <c r="K1060" s="26" t="s">
        <v>283</v>
      </c>
      <c r="L1060" s="43">
        <v>410</v>
      </c>
      <c r="M1060" s="24">
        <v>552600</v>
      </c>
      <c r="N1060" s="24">
        <v>552600</v>
      </c>
      <c r="O1060" s="24">
        <v>0</v>
      </c>
      <c r="P1060" s="24">
        <v>0</v>
      </c>
      <c r="Q1060" s="24">
        <v>0</v>
      </c>
    </row>
    <row r="1061" spans="1:17" x14ac:dyDescent="0.2">
      <c r="A1061" s="35"/>
      <c r="B1061" s="19" t="s">
        <v>99</v>
      </c>
      <c r="C1061" s="16">
        <v>304020048</v>
      </c>
      <c r="D1061" s="25"/>
      <c r="E1061" s="18"/>
      <c r="F1061" s="18"/>
      <c r="G1061" s="49"/>
      <c r="H1061" s="49"/>
      <c r="I1061" s="49"/>
      <c r="J1061" s="20">
        <v>902</v>
      </c>
      <c r="K1061" s="26" t="s">
        <v>148</v>
      </c>
      <c r="L1061" s="43">
        <v>410</v>
      </c>
      <c r="M1061" s="24">
        <v>10000000</v>
      </c>
      <c r="N1061" s="24">
        <v>10000000</v>
      </c>
      <c r="O1061" s="24">
        <v>0</v>
      </c>
      <c r="P1061" s="24">
        <v>0</v>
      </c>
      <c r="Q1061" s="24">
        <v>0</v>
      </c>
    </row>
    <row r="1062" spans="1:17" s="15" customFormat="1" ht="153" customHeight="1" x14ac:dyDescent="0.25">
      <c r="A1062" s="73">
        <v>304000000</v>
      </c>
      <c r="B1062" s="10"/>
      <c r="C1062" s="11">
        <v>304020054</v>
      </c>
      <c r="D1062" s="135" t="s">
        <v>309</v>
      </c>
      <c r="E1062" s="135"/>
      <c r="F1062" s="135"/>
      <c r="G1062" s="55"/>
      <c r="H1062" s="55"/>
      <c r="I1062" s="55"/>
      <c r="J1062" s="12"/>
      <c r="K1062" s="13"/>
      <c r="L1062" s="42"/>
      <c r="M1062" s="14">
        <f>SUM(M1069:M1088)</f>
        <v>26839100</v>
      </c>
      <c r="N1062" s="14">
        <f>SUM(N1069:N1088)</f>
        <v>26615600</v>
      </c>
      <c r="O1062" s="14">
        <f t="shared" ref="O1062:Q1062" si="46">SUM(O1069:O1088)</f>
        <v>33189600</v>
      </c>
      <c r="P1062" s="14">
        <f t="shared" si="46"/>
        <v>34561300</v>
      </c>
      <c r="Q1062" s="14">
        <f t="shared" si="46"/>
        <v>36041000</v>
      </c>
    </row>
    <row r="1063" spans="1:17" ht="30.6" x14ac:dyDescent="0.2">
      <c r="A1063" s="35"/>
      <c r="B1063" s="19"/>
      <c r="C1063" s="16">
        <v>304020054</v>
      </c>
      <c r="D1063" s="25"/>
      <c r="E1063" s="18"/>
      <c r="F1063" s="18" t="s">
        <v>457</v>
      </c>
      <c r="G1063" s="49" t="s">
        <v>88</v>
      </c>
      <c r="H1063" s="50">
        <v>42005</v>
      </c>
      <c r="I1063" s="49"/>
      <c r="J1063" s="20"/>
      <c r="K1063" s="21"/>
      <c r="L1063" s="43"/>
      <c r="M1063" s="24"/>
      <c r="N1063" s="24"/>
      <c r="O1063" s="23"/>
      <c r="P1063" s="23"/>
      <c r="Q1063" s="23"/>
    </row>
    <row r="1064" spans="1:17" ht="30.6" x14ac:dyDescent="0.2">
      <c r="A1064" s="35"/>
      <c r="B1064" s="19"/>
      <c r="C1064" s="16">
        <v>304020054</v>
      </c>
      <c r="D1064" s="25"/>
      <c r="E1064" s="18"/>
      <c r="F1064" s="18" t="s">
        <v>429</v>
      </c>
      <c r="G1064" s="49" t="s">
        <v>43</v>
      </c>
      <c r="H1064" s="50">
        <v>42005</v>
      </c>
      <c r="I1064" s="49"/>
      <c r="J1064" s="20"/>
      <c r="K1064" s="21"/>
      <c r="L1064" s="43"/>
      <c r="M1064" s="24"/>
      <c r="N1064" s="24"/>
      <c r="O1064" s="23"/>
      <c r="P1064" s="23"/>
      <c r="Q1064" s="23"/>
    </row>
    <row r="1065" spans="1:17" ht="51" x14ac:dyDescent="0.2">
      <c r="A1065" s="35"/>
      <c r="B1065" s="19"/>
      <c r="C1065" s="16">
        <v>304020054</v>
      </c>
      <c r="D1065" s="25"/>
      <c r="E1065" s="18"/>
      <c r="F1065" s="18" t="s">
        <v>458</v>
      </c>
      <c r="G1065" s="49" t="s">
        <v>39</v>
      </c>
      <c r="H1065" s="50">
        <v>42403</v>
      </c>
      <c r="I1065" s="49"/>
      <c r="J1065" s="20"/>
      <c r="K1065" s="21"/>
      <c r="L1065" s="43"/>
      <c r="M1065" s="24"/>
      <c r="N1065" s="24"/>
      <c r="O1065" s="23"/>
      <c r="P1065" s="23"/>
      <c r="Q1065" s="23"/>
    </row>
    <row r="1066" spans="1:17" ht="40.799999999999997" x14ac:dyDescent="0.2">
      <c r="A1066" s="35"/>
      <c r="B1066" s="19"/>
      <c r="C1066" s="16">
        <v>304020054</v>
      </c>
      <c r="D1066" s="25"/>
      <c r="E1066" s="18"/>
      <c r="F1066" s="18" t="s">
        <v>459</v>
      </c>
      <c r="G1066" s="49" t="s">
        <v>39</v>
      </c>
      <c r="H1066" s="50">
        <v>41417</v>
      </c>
      <c r="I1066" s="49"/>
      <c r="J1066" s="20"/>
      <c r="K1066" s="21"/>
      <c r="L1066" s="43"/>
      <c r="M1066" s="24"/>
      <c r="N1066" s="24"/>
      <c r="O1066" s="23"/>
      <c r="P1066" s="23"/>
      <c r="Q1066" s="23"/>
    </row>
    <row r="1067" spans="1:17" ht="71.400000000000006" x14ac:dyDescent="0.2">
      <c r="A1067" s="35"/>
      <c r="B1067" s="19"/>
      <c r="C1067" s="16">
        <v>304020054</v>
      </c>
      <c r="D1067" s="25"/>
      <c r="E1067" s="18"/>
      <c r="F1067" s="18" t="s">
        <v>288</v>
      </c>
      <c r="G1067" s="49" t="s">
        <v>107</v>
      </c>
      <c r="H1067" s="99">
        <v>44927</v>
      </c>
      <c r="I1067" s="50">
        <v>45291</v>
      </c>
      <c r="J1067" s="20"/>
      <c r="K1067" s="21"/>
      <c r="L1067" s="43"/>
      <c r="M1067" s="24"/>
      <c r="N1067" s="24"/>
      <c r="O1067" s="23"/>
      <c r="P1067" s="23"/>
      <c r="Q1067" s="23"/>
    </row>
    <row r="1068" spans="1:17" ht="71.400000000000006" x14ac:dyDescent="0.2">
      <c r="A1068" s="35"/>
      <c r="B1068" s="19"/>
      <c r="C1068" s="16">
        <v>304020054</v>
      </c>
      <c r="D1068" s="25"/>
      <c r="E1068" s="18"/>
      <c r="F1068" s="18" t="s">
        <v>289</v>
      </c>
      <c r="G1068" s="49" t="s">
        <v>107</v>
      </c>
      <c r="H1068" s="99">
        <v>45292</v>
      </c>
      <c r="I1068" s="50">
        <v>45657</v>
      </c>
      <c r="J1068" s="20"/>
      <c r="K1068" s="21"/>
      <c r="L1068" s="43"/>
      <c r="M1068" s="24"/>
      <c r="N1068" s="24"/>
      <c r="O1068" s="23"/>
      <c r="P1068" s="23"/>
      <c r="Q1068" s="23"/>
    </row>
    <row r="1069" spans="1:17" x14ac:dyDescent="0.2">
      <c r="A1069" s="35"/>
      <c r="B1069" s="19" t="s">
        <v>105</v>
      </c>
      <c r="C1069" s="16">
        <v>304020054</v>
      </c>
      <c r="D1069" s="25"/>
      <c r="E1069" s="18"/>
      <c r="F1069" s="18"/>
      <c r="G1069" s="49"/>
      <c r="H1069" s="49"/>
      <c r="I1069" s="49"/>
      <c r="J1069" s="20">
        <v>701</v>
      </c>
      <c r="K1069" s="21">
        <v>110160820</v>
      </c>
      <c r="L1069" s="43">
        <v>610</v>
      </c>
      <c r="M1069" s="24">
        <v>2597400</v>
      </c>
      <c r="N1069" s="24">
        <v>2597400</v>
      </c>
      <c r="O1069" s="24">
        <v>0</v>
      </c>
      <c r="P1069" s="24">
        <v>0</v>
      </c>
      <c r="Q1069" s="24">
        <v>0</v>
      </c>
    </row>
    <row r="1070" spans="1:17" x14ac:dyDescent="0.2">
      <c r="A1070" s="35"/>
      <c r="B1070" s="19" t="s">
        <v>105</v>
      </c>
      <c r="C1070" s="16">
        <v>304020054</v>
      </c>
      <c r="D1070" s="25"/>
      <c r="E1070" s="18"/>
      <c r="F1070" s="18"/>
      <c r="G1070" s="49"/>
      <c r="H1070" s="49"/>
      <c r="I1070" s="49"/>
      <c r="J1070" s="20">
        <v>701</v>
      </c>
      <c r="K1070" s="21">
        <v>110160820</v>
      </c>
      <c r="L1070" s="43">
        <v>620</v>
      </c>
      <c r="M1070" s="24">
        <v>602300</v>
      </c>
      <c r="N1070" s="24">
        <v>602300</v>
      </c>
      <c r="O1070" s="24">
        <v>0</v>
      </c>
      <c r="P1070" s="24">
        <v>0</v>
      </c>
      <c r="Q1070" s="24">
        <v>0</v>
      </c>
    </row>
    <row r="1071" spans="1:17" x14ac:dyDescent="0.2">
      <c r="A1071" s="35"/>
      <c r="B1071" s="19" t="s">
        <v>105</v>
      </c>
      <c r="C1071" s="16">
        <v>304020054</v>
      </c>
      <c r="D1071" s="25"/>
      <c r="E1071" s="18"/>
      <c r="F1071" s="18"/>
      <c r="G1071" s="49"/>
      <c r="H1071" s="49"/>
      <c r="I1071" s="49"/>
      <c r="J1071" s="20">
        <v>701</v>
      </c>
      <c r="K1071" s="21">
        <v>130160820</v>
      </c>
      <c r="L1071" s="43">
        <v>610</v>
      </c>
      <c r="M1071" s="24">
        <v>0</v>
      </c>
      <c r="N1071" s="24">
        <v>0</v>
      </c>
      <c r="O1071" s="23">
        <v>1430000</v>
      </c>
      <c r="P1071" s="23">
        <v>1451500</v>
      </c>
      <c r="Q1071" s="23">
        <v>1524800</v>
      </c>
    </row>
    <row r="1072" spans="1:17" x14ac:dyDescent="0.2">
      <c r="A1072" s="35"/>
      <c r="B1072" s="19" t="s">
        <v>105</v>
      </c>
      <c r="C1072" s="16">
        <v>304020054</v>
      </c>
      <c r="D1072" s="25"/>
      <c r="E1072" s="18"/>
      <c r="F1072" s="18"/>
      <c r="G1072" s="49"/>
      <c r="H1072" s="49"/>
      <c r="I1072" s="49"/>
      <c r="J1072" s="20">
        <v>701</v>
      </c>
      <c r="K1072" s="21">
        <v>130160820</v>
      </c>
      <c r="L1072" s="43">
        <v>620</v>
      </c>
      <c r="M1072" s="24">
        <v>0</v>
      </c>
      <c r="N1072" s="24">
        <v>0</v>
      </c>
      <c r="O1072" s="23">
        <v>293900</v>
      </c>
      <c r="P1072" s="23">
        <v>350700</v>
      </c>
      <c r="Q1072" s="23">
        <v>388300</v>
      </c>
    </row>
    <row r="1073" spans="1:17" x14ac:dyDescent="0.2">
      <c r="A1073" s="35"/>
      <c r="B1073" s="19" t="s">
        <v>105</v>
      </c>
      <c r="C1073" s="16">
        <v>304020054</v>
      </c>
      <c r="D1073" s="25"/>
      <c r="E1073" s="18"/>
      <c r="F1073" s="18"/>
      <c r="G1073" s="49"/>
      <c r="H1073" s="49"/>
      <c r="I1073" s="49"/>
      <c r="J1073" s="20">
        <v>702</v>
      </c>
      <c r="K1073" s="21">
        <v>110260820</v>
      </c>
      <c r="L1073" s="43">
        <v>610</v>
      </c>
      <c r="M1073" s="24">
        <v>4676000</v>
      </c>
      <c r="N1073" s="24">
        <v>4676000</v>
      </c>
      <c r="O1073" s="24">
        <v>0</v>
      </c>
      <c r="P1073" s="24">
        <v>0</v>
      </c>
      <c r="Q1073" s="24">
        <v>0</v>
      </c>
    </row>
    <row r="1074" spans="1:17" x14ac:dyDescent="0.2">
      <c r="A1074" s="35"/>
      <c r="B1074" s="19" t="s">
        <v>105</v>
      </c>
      <c r="C1074" s="16">
        <v>304020054</v>
      </c>
      <c r="D1074" s="25"/>
      <c r="E1074" s="18"/>
      <c r="F1074" s="18"/>
      <c r="G1074" s="49"/>
      <c r="H1074" s="49"/>
      <c r="I1074" s="49"/>
      <c r="J1074" s="20">
        <v>702</v>
      </c>
      <c r="K1074" s="21">
        <v>130260820</v>
      </c>
      <c r="L1074" s="43">
        <v>610</v>
      </c>
      <c r="M1074" s="24"/>
      <c r="N1074" s="24"/>
      <c r="O1074" s="24">
        <v>2680800</v>
      </c>
      <c r="P1074" s="24">
        <v>2806800</v>
      </c>
      <c r="Q1074" s="24">
        <v>2948500</v>
      </c>
    </row>
    <row r="1075" spans="1:17" x14ac:dyDescent="0.2">
      <c r="A1075" s="35"/>
      <c r="B1075" s="19" t="s">
        <v>105</v>
      </c>
      <c r="C1075" s="16">
        <v>304020054</v>
      </c>
      <c r="D1075" s="25"/>
      <c r="E1075" s="18"/>
      <c r="F1075" s="18"/>
      <c r="G1075" s="49"/>
      <c r="H1075" s="49"/>
      <c r="I1075" s="49"/>
      <c r="J1075" s="20">
        <v>702</v>
      </c>
      <c r="K1075" s="21">
        <v>110262370</v>
      </c>
      <c r="L1075" s="43">
        <v>610</v>
      </c>
      <c r="M1075" s="24">
        <v>15143200</v>
      </c>
      <c r="N1075" s="24">
        <v>15143200</v>
      </c>
      <c r="O1075" s="24">
        <v>0</v>
      </c>
      <c r="P1075" s="24">
        <v>0</v>
      </c>
      <c r="Q1075" s="24">
        <v>0</v>
      </c>
    </row>
    <row r="1076" spans="1:17" x14ac:dyDescent="0.2">
      <c r="A1076" s="35"/>
      <c r="B1076" s="19" t="s">
        <v>105</v>
      </c>
      <c r="C1076" s="16">
        <v>304020054</v>
      </c>
      <c r="D1076" s="25"/>
      <c r="E1076" s="18"/>
      <c r="F1076" s="18"/>
      <c r="G1076" s="49"/>
      <c r="H1076" s="49"/>
      <c r="I1076" s="49"/>
      <c r="J1076" s="20">
        <v>702</v>
      </c>
      <c r="K1076" s="21">
        <v>110262370</v>
      </c>
      <c r="L1076" s="43">
        <v>620</v>
      </c>
      <c r="M1076" s="24">
        <v>596100</v>
      </c>
      <c r="N1076" s="24">
        <v>596100</v>
      </c>
      <c r="O1076" s="24">
        <v>0</v>
      </c>
      <c r="P1076" s="24">
        <v>0</v>
      </c>
      <c r="Q1076" s="24">
        <v>0</v>
      </c>
    </row>
    <row r="1077" spans="1:17" x14ac:dyDescent="0.2">
      <c r="A1077" s="35"/>
      <c r="B1077" s="19" t="s">
        <v>105</v>
      </c>
      <c r="C1077" s="16">
        <v>304020054</v>
      </c>
      <c r="D1077" s="25"/>
      <c r="E1077" s="18"/>
      <c r="F1077" s="18"/>
      <c r="G1077" s="49"/>
      <c r="H1077" s="49"/>
      <c r="I1077" s="49"/>
      <c r="J1077" s="20">
        <v>702</v>
      </c>
      <c r="K1077" s="21">
        <v>130262370</v>
      </c>
      <c r="L1077" s="43">
        <v>610</v>
      </c>
      <c r="M1077" s="24">
        <v>0</v>
      </c>
      <c r="N1077" s="24">
        <v>0</v>
      </c>
      <c r="O1077" s="23">
        <v>24283500</v>
      </c>
      <c r="P1077" s="23">
        <v>25272700</v>
      </c>
      <c r="Q1077" s="23">
        <v>26283600</v>
      </c>
    </row>
    <row r="1078" spans="1:17" x14ac:dyDescent="0.2">
      <c r="A1078" s="35"/>
      <c r="B1078" s="19" t="s">
        <v>105</v>
      </c>
      <c r="C1078" s="16">
        <v>304020054</v>
      </c>
      <c r="D1078" s="25"/>
      <c r="E1078" s="18"/>
      <c r="F1078" s="18"/>
      <c r="G1078" s="49"/>
      <c r="H1078" s="49"/>
      <c r="I1078" s="49"/>
      <c r="J1078" s="20">
        <v>702</v>
      </c>
      <c r="K1078" s="21">
        <v>130262370</v>
      </c>
      <c r="L1078" s="43">
        <v>620</v>
      </c>
      <c r="M1078" s="24">
        <v>0</v>
      </c>
      <c r="N1078" s="24">
        <v>0</v>
      </c>
      <c r="O1078" s="23">
        <v>855600</v>
      </c>
      <c r="P1078" s="23">
        <v>888500</v>
      </c>
      <c r="Q1078" s="23">
        <v>921400</v>
      </c>
    </row>
    <row r="1079" spans="1:17" x14ac:dyDescent="0.2">
      <c r="A1079" s="35"/>
      <c r="B1079" s="19" t="s">
        <v>105</v>
      </c>
      <c r="C1079" s="16">
        <v>304020054</v>
      </c>
      <c r="D1079" s="25"/>
      <c r="E1079" s="18"/>
      <c r="F1079" s="18"/>
      <c r="G1079" s="49"/>
      <c r="H1079" s="49"/>
      <c r="I1079" s="49"/>
      <c r="J1079" s="20">
        <v>702</v>
      </c>
      <c r="K1079" s="21">
        <v>110263540</v>
      </c>
      <c r="L1079" s="43">
        <v>610</v>
      </c>
      <c r="M1079" s="24">
        <v>2247200</v>
      </c>
      <c r="N1079" s="24">
        <v>2247200</v>
      </c>
      <c r="O1079" s="24">
        <v>0</v>
      </c>
      <c r="P1079" s="24">
        <v>0</v>
      </c>
      <c r="Q1079" s="24">
        <v>0</v>
      </c>
    </row>
    <row r="1080" spans="1:17" x14ac:dyDescent="0.2">
      <c r="A1080" s="35"/>
      <c r="B1080" s="19" t="s">
        <v>105</v>
      </c>
      <c r="C1080" s="16">
        <v>304020054</v>
      </c>
      <c r="D1080" s="25"/>
      <c r="E1080" s="18"/>
      <c r="F1080" s="18"/>
      <c r="G1080" s="49"/>
      <c r="H1080" s="49"/>
      <c r="I1080" s="49"/>
      <c r="J1080" s="20">
        <v>702</v>
      </c>
      <c r="K1080" s="21">
        <v>110263540</v>
      </c>
      <c r="L1080" s="43">
        <v>620</v>
      </c>
      <c r="M1080" s="24">
        <v>65500</v>
      </c>
      <c r="N1080" s="24">
        <v>65500</v>
      </c>
      <c r="O1080" s="24">
        <v>0</v>
      </c>
      <c r="P1080" s="24">
        <v>0</v>
      </c>
      <c r="Q1080" s="24">
        <v>0</v>
      </c>
    </row>
    <row r="1081" spans="1:17" x14ac:dyDescent="0.2">
      <c r="A1081" s="35"/>
      <c r="B1081" s="19" t="s">
        <v>105</v>
      </c>
      <c r="C1081" s="16">
        <v>304020054</v>
      </c>
      <c r="D1081" s="25"/>
      <c r="E1081" s="18"/>
      <c r="F1081" s="18"/>
      <c r="G1081" s="49"/>
      <c r="H1081" s="49"/>
      <c r="I1081" s="49"/>
      <c r="J1081" s="20">
        <v>702</v>
      </c>
      <c r="K1081" s="21">
        <v>130263540</v>
      </c>
      <c r="L1081" s="43">
        <v>610</v>
      </c>
      <c r="M1081" s="24">
        <v>0</v>
      </c>
      <c r="N1081" s="24">
        <v>0</v>
      </c>
      <c r="O1081" s="23">
        <v>2762800</v>
      </c>
      <c r="P1081" s="23">
        <v>2872800</v>
      </c>
      <c r="Q1081" s="23">
        <v>2987700</v>
      </c>
    </row>
    <row r="1082" spans="1:17" x14ac:dyDescent="0.2">
      <c r="A1082" s="35"/>
      <c r="B1082" s="19" t="s">
        <v>105</v>
      </c>
      <c r="C1082" s="16">
        <v>304020054</v>
      </c>
      <c r="D1082" s="25"/>
      <c r="E1082" s="18"/>
      <c r="F1082" s="18"/>
      <c r="G1082" s="49"/>
      <c r="H1082" s="49"/>
      <c r="I1082" s="49"/>
      <c r="J1082" s="20">
        <v>702</v>
      </c>
      <c r="K1082" s="21">
        <v>130263540</v>
      </c>
      <c r="L1082" s="43">
        <v>620</v>
      </c>
      <c r="M1082" s="24">
        <v>0</v>
      </c>
      <c r="N1082" s="24">
        <v>0</v>
      </c>
      <c r="O1082" s="23">
        <v>70300</v>
      </c>
      <c r="P1082" s="23">
        <v>73100</v>
      </c>
      <c r="Q1082" s="23">
        <v>76000</v>
      </c>
    </row>
    <row r="1083" spans="1:17" ht="9.6" customHeight="1" x14ac:dyDescent="0.2">
      <c r="A1083" s="35"/>
      <c r="B1083" s="19" t="s">
        <v>105</v>
      </c>
      <c r="C1083" s="16">
        <v>304020054</v>
      </c>
      <c r="D1083" s="25"/>
      <c r="E1083" s="18"/>
      <c r="F1083" s="18"/>
      <c r="G1083" s="49"/>
      <c r="H1083" s="49"/>
      <c r="I1083" s="49"/>
      <c r="J1083" s="20">
        <v>703</v>
      </c>
      <c r="K1083" s="21">
        <v>110360820</v>
      </c>
      <c r="L1083" s="43">
        <v>610</v>
      </c>
      <c r="M1083" s="24">
        <v>481600</v>
      </c>
      <c r="N1083" s="24">
        <v>481600</v>
      </c>
      <c r="O1083" s="24">
        <v>0</v>
      </c>
      <c r="P1083" s="24">
        <v>0</v>
      </c>
      <c r="Q1083" s="24">
        <v>0</v>
      </c>
    </row>
    <row r="1084" spans="1:17" x14ac:dyDescent="0.2">
      <c r="A1084" s="35"/>
      <c r="B1084" s="19" t="s">
        <v>102</v>
      </c>
      <c r="C1084" s="16">
        <v>304020054</v>
      </c>
      <c r="D1084" s="25"/>
      <c r="E1084" s="18"/>
      <c r="F1084" s="18"/>
      <c r="G1084" s="49"/>
      <c r="H1084" s="49"/>
      <c r="I1084" s="49"/>
      <c r="J1084" s="20">
        <v>703</v>
      </c>
      <c r="K1084" s="21">
        <v>710260820</v>
      </c>
      <c r="L1084" s="43">
        <v>610</v>
      </c>
      <c r="M1084" s="24">
        <v>179100</v>
      </c>
      <c r="N1084" s="24">
        <v>179000</v>
      </c>
      <c r="O1084" s="24">
        <v>0</v>
      </c>
      <c r="P1084" s="24">
        <v>0</v>
      </c>
      <c r="Q1084" s="24">
        <v>0</v>
      </c>
    </row>
    <row r="1085" spans="1:17" ht="9.6" customHeight="1" x14ac:dyDescent="0.2">
      <c r="A1085" s="35"/>
      <c r="B1085" s="19" t="s">
        <v>105</v>
      </c>
      <c r="C1085" s="16">
        <v>304020054</v>
      </c>
      <c r="D1085" s="25"/>
      <c r="E1085" s="18"/>
      <c r="F1085" s="18"/>
      <c r="G1085" s="49"/>
      <c r="H1085" s="49"/>
      <c r="I1085" s="49"/>
      <c r="J1085" s="20">
        <v>703</v>
      </c>
      <c r="K1085" s="21">
        <v>130360820</v>
      </c>
      <c r="L1085" s="43">
        <v>610</v>
      </c>
      <c r="M1085" s="24">
        <v>0</v>
      </c>
      <c r="N1085" s="24">
        <v>0</v>
      </c>
      <c r="O1085" s="23">
        <v>365700</v>
      </c>
      <c r="P1085" s="23">
        <v>380300</v>
      </c>
      <c r="Q1085" s="23">
        <v>427100</v>
      </c>
    </row>
    <row r="1086" spans="1:17" x14ac:dyDescent="0.2">
      <c r="A1086" s="35"/>
      <c r="B1086" s="19" t="s">
        <v>102</v>
      </c>
      <c r="C1086" s="16">
        <v>304020054</v>
      </c>
      <c r="D1086" s="25"/>
      <c r="E1086" s="18"/>
      <c r="F1086" s="18"/>
      <c r="G1086" s="49"/>
      <c r="H1086" s="49"/>
      <c r="I1086" s="49"/>
      <c r="J1086" s="20">
        <v>703</v>
      </c>
      <c r="K1086" s="21">
        <v>730260820</v>
      </c>
      <c r="L1086" s="43">
        <v>610</v>
      </c>
      <c r="M1086" s="24">
        <v>0</v>
      </c>
      <c r="N1086" s="24">
        <v>0</v>
      </c>
      <c r="O1086" s="23">
        <v>186300</v>
      </c>
      <c r="P1086" s="23">
        <v>193800</v>
      </c>
      <c r="Q1086" s="23">
        <v>201600</v>
      </c>
    </row>
    <row r="1087" spans="1:17" x14ac:dyDescent="0.2">
      <c r="A1087" s="35"/>
      <c r="B1087" s="19" t="s">
        <v>103</v>
      </c>
      <c r="C1087" s="16">
        <v>304020054</v>
      </c>
      <c r="D1087" s="25"/>
      <c r="E1087" s="18"/>
      <c r="F1087" s="18"/>
      <c r="G1087" s="49"/>
      <c r="H1087" s="49"/>
      <c r="I1087" s="49"/>
      <c r="J1087" s="20">
        <v>1103</v>
      </c>
      <c r="K1087" s="21">
        <v>810360820</v>
      </c>
      <c r="L1087" s="43">
        <v>610</v>
      </c>
      <c r="M1087" s="24">
        <v>250700</v>
      </c>
      <c r="N1087" s="24">
        <v>27300</v>
      </c>
      <c r="O1087" s="23"/>
      <c r="P1087" s="23"/>
      <c r="Q1087" s="23"/>
    </row>
    <row r="1088" spans="1:17" x14ac:dyDescent="0.2">
      <c r="A1088" s="35"/>
      <c r="B1088" s="19" t="s">
        <v>103</v>
      </c>
      <c r="C1088" s="16">
        <v>304020054</v>
      </c>
      <c r="D1088" s="25"/>
      <c r="E1088" s="18"/>
      <c r="F1088" s="18"/>
      <c r="G1088" s="49"/>
      <c r="H1088" s="49"/>
      <c r="I1088" s="49"/>
      <c r="J1088" s="20">
        <v>1103</v>
      </c>
      <c r="K1088" s="21">
        <v>830260820</v>
      </c>
      <c r="L1088" s="43">
        <v>610</v>
      </c>
      <c r="M1088" s="24">
        <v>0</v>
      </c>
      <c r="N1088" s="24">
        <v>0</v>
      </c>
      <c r="O1088" s="23">
        <v>260700</v>
      </c>
      <c r="P1088" s="23">
        <v>271100</v>
      </c>
      <c r="Q1088" s="23">
        <v>282000</v>
      </c>
    </row>
    <row r="1089" spans="1:17" s="15" customFormat="1" ht="169.2" customHeight="1" x14ac:dyDescent="0.25">
      <c r="A1089" s="73">
        <v>304000000</v>
      </c>
      <c r="B1089" s="10"/>
      <c r="C1089" s="11">
        <v>304020056</v>
      </c>
      <c r="D1089" s="135" t="s">
        <v>314</v>
      </c>
      <c r="E1089" s="135"/>
      <c r="F1089" s="135"/>
      <c r="G1089" s="55"/>
      <c r="H1089" s="55"/>
      <c r="I1089" s="55"/>
      <c r="J1089" s="12"/>
      <c r="K1089" s="13"/>
      <c r="L1089" s="42"/>
      <c r="M1089" s="14">
        <f>SUM(M1094:M1101)</f>
        <v>113492800</v>
      </c>
      <c r="N1089" s="14">
        <f>SUM(N1094:N1101)</f>
        <v>108713500</v>
      </c>
      <c r="O1089" s="14">
        <f>SUM(O1094:O1101)</f>
        <v>122511700</v>
      </c>
      <c r="P1089" s="14">
        <f>SUM(P1094:P1101)</f>
        <v>128285600</v>
      </c>
      <c r="Q1089" s="14">
        <f>SUM(Q1094:Q1101)</f>
        <v>131019700</v>
      </c>
    </row>
    <row r="1090" spans="1:17" s="15" customFormat="1" ht="31.2" x14ac:dyDescent="0.25">
      <c r="A1090" s="73"/>
      <c r="B1090" s="10"/>
      <c r="C1090" s="16">
        <v>304020056</v>
      </c>
      <c r="D1090" s="131"/>
      <c r="E1090" s="131"/>
      <c r="F1090" s="70" t="s">
        <v>423</v>
      </c>
      <c r="G1090" s="51" t="s">
        <v>42</v>
      </c>
      <c r="H1090" s="50">
        <v>42005</v>
      </c>
      <c r="I1090" s="55"/>
      <c r="J1090" s="12"/>
      <c r="K1090" s="13"/>
      <c r="L1090" s="42"/>
      <c r="M1090" s="14"/>
      <c r="N1090" s="14"/>
      <c r="O1090" s="14"/>
      <c r="P1090" s="14"/>
      <c r="Q1090" s="14"/>
    </row>
    <row r="1091" spans="1:17" ht="30.6" x14ac:dyDescent="0.2">
      <c r="A1091" s="35"/>
      <c r="B1091" s="19"/>
      <c r="C1091" s="16">
        <v>304020056</v>
      </c>
      <c r="D1091" s="25"/>
      <c r="E1091" s="18"/>
      <c r="F1091" s="18" t="s">
        <v>456</v>
      </c>
      <c r="G1091" s="49" t="s">
        <v>88</v>
      </c>
      <c r="H1091" s="50">
        <v>42005</v>
      </c>
      <c r="I1091" s="49"/>
      <c r="J1091" s="20"/>
      <c r="K1091" s="21"/>
      <c r="L1091" s="43"/>
      <c r="M1091" s="24"/>
      <c r="N1091" s="24"/>
      <c r="O1091" s="23"/>
      <c r="P1091" s="23"/>
      <c r="Q1091" s="23"/>
    </row>
    <row r="1092" spans="1:17" ht="51" x14ac:dyDescent="0.2">
      <c r="A1092" s="35"/>
      <c r="B1092" s="19"/>
      <c r="C1092" s="16">
        <v>304020056</v>
      </c>
      <c r="D1092" s="25"/>
      <c r="E1092" s="18"/>
      <c r="F1092" s="100" t="s">
        <v>291</v>
      </c>
      <c r="G1092" s="98" t="s">
        <v>71</v>
      </c>
      <c r="H1092" s="99">
        <v>44562</v>
      </c>
      <c r="I1092" s="50">
        <v>44926</v>
      </c>
      <c r="J1092" s="20"/>
      <c r="K1092" s="21"/>
      <c r="L1092" s="43"/>
      <c r="M1092" s="24"/>
      <c r="N1092" s="24"/>
      <c r="O1092" s="23"/>
      <c r="P1092" s="23"/>
      <c r="Q1092" s="23"/>
    </row>
    <row r="1093" spans="1:17" ht="30.6" x14ac:dyDescent="0.2">
      <c r="A1093" s="35"/>
      <c r="B1093" s="19"/>
      <c r="C1093" s="16">
        <v>304020056</v>
      </c>
      <c r="D1093" s="25"/>
      <c r="E1093" s="18"/>
      <c r="F1093" s="70" t="s">
        <v>553</v>
      </c>
      <c r="G1093" s="51" t="s">
        <v>39</v>
      </c>
      <c r="H1093" s="50">
        <v>45658</v>
      </c>
      <c r="I1093" s="49"/>
      <c r="J1093" s="20"/>
      <c r="K1093" s="21"/>
      <c r="L1093" s="43"/>
      <c r="M1093" s="24"/>
      <c r="N1093" s="24"/>
      <c r="O1093" s="23"/>
      <c r="P1093" s="23"/>
      <c r="Q1093" s="23"/>
    </row>
    <row r="1094" spans="1:17" x14ac:dyDescent="0.2">
      <c r="A1094" s="35"/>
      <c r="B1094" s="19" t="s">
        <v>105</v>
      </c>
      <c r="C1094" s="16">
        <v>304020056</v>
      </c>
      <c r="D1094" s="25"/>
      <c r="E1094" s="18"/>
      <c r="F1094" s="18"/>
      <c r="G1094" s="49"/>
      <c r="H1094" s="49"/>
      <c r="I1094" s="49"/>
      <c r="J1094" s="20">
        <v>709</v>
      </c>
      <c r="K1094" s="21">
        <v>1310369120</v>
      </c>
      <c r="L1094" s="43">
        <v>240</v>
      </c>
      <c r="M1094" s="24">
        <v>261000</v>
      </c>
      <c r="N1094" s="24">
        <v>261000</v>
      </c>
      <c r="O1094" s="23">
        <v>0</v>
      </c>
      <c r="P1094" s="23">
        <v>0</v>
      </c>
      <c r="Q1094" s="23">
        <v>0</v>
      </c>
    </row>
    <row r="1095" spans="1:17" x14ac:dyDescent="0.2">
      <c r="A1095" s="35"/>
      <c r="B1095" s="19" t="s">
        <v>105</v>
      </c>
      <c r="C1095" s="16">
        <v>304020056</v>
      </c>
      <c r="D1095" s="25"/>
      <c r="E1095" s="18"/>
      <c r="F1095" s="18"/>
      <c r="G1095" s="49"/>
      <c r="H1095" s="49"/>
      <c r="I1095" s="49"/>
      <c r="J1095" s="20">
        <v>709</v>
      </c>
      <c r="K1095" s="21">
        <v>1630269120</v>
      </c>
      <c r="L1095" s="43">
        <v>240</v>
      </c>
      <c r="M1095" s="24">
        <v>0</v>
      </c>
      <c r="N1095" s="24">
        <v>0</v>
      </c>
      <c r="O1095" s="23">
        <v>255500</v>
      </c>
      <c r="P1095" s="23">
        <v>257800</v>
      </c>
      <c r="Q1095" s="23">
        <v>257800</v>
      </c>
    </row>
    <row r="1096" spans="1:17" x14ac:dyDescent="0.2">
      <c r="A1096" s="35"/>
      <c r="B1096" s="19" t="s">
        <v>105</v>
      </c>
      <c r="C1096" s="16">
        <v>304020056</v>
      </c>
      <c r="D1096" s="25"/>
      <c r="E1096" s="18"/>
      <c r="F1096" s="18"/>
      <c r="G1096" s="49"/>
      <c r="H1096" s="49"/>
      <c r="I1096" s="49"/>
      <c r="J1096" s="20">
        <v>1004</v>
      </c>
      <c r="K1096" s="21">
        <v>230169100</v>
      </c>
      <c r="L1096" s="43">
        <v>310</v>
      </c>
      <c r="M1096" s="24">
        <v>62495700</v>
      </c>
      <c r="N1096" s="24">
        <v>60161000</v>
      </c>
      <c r="O1096" s="23">
        <v>65525000</v>
      </c>
      <c r="P1096" s="23">
        <v>68146100</v>
      </c>
      <c r="Q1096" s="23">
        <v>70872600</v>
      </c>
    </row>
    <row r="1097" spans="1:17" x14ac:dyDescent="0.2">
      <c r="A1097" s="35"/>
      <c r="B1097" s="19" t="s">
        <v>105</v>
      </c>
      <c r="C1097" s="16">
        <v>304020056</v>
      </c>
      <c r="D1097" s="25"/>
      <c r="E1097" s="18"/>
      <c r="F1097" s="18"/>
      <c r="G1097" s="49"/>
      <c r="H1097" s="49"/>
      <c r="I1097" s="49"/>
      <c r="J1097" s="20">
        <v>1004</v>
      </c>
      <c r="K1097" s="21">
        <v>230169110</v>
      </c>
      <c r="L1097" s="43">
        <v>310</v>
      </c>
      <c r="M1097" s="24">
        <v>228700</v>
      </c>
      <c r="N1097" s="24">
        <v>202000</v>
      </c>
      <c r="O1097" s="23">
        <v>182300</v>
      </c>
      <c r="P1097" s="23">
        <v>189600</v>
      </c>
      <c r="Q1097" s="23">
        <v>197200</v>
      </c>
    </row>
    <row r="1098" spans="1:17" x14ac:dyDescent="0.2">
      <c r="A1098" s="35"/>
      <c r="B1098" s="19" t="s">
        <v>105</v>
      </c>
      <c r="C1098" s="16">
        <v>304020056</v>
      </c>
      <c r="D1098" s="25"/>
      <c r="E1098" s="18"/>
      <c r="F1098" s="18"/>
      <c r="G1098" s="49"/>
      <c r="H1098" s="49"/>
      <c r="I1098" s="49"/>
      <c r="J1098" s="20">
        <v>1004</v>
      </c>
      <c r="K1098" s="21">
        <v>230169130</v>
      </c>
      <c r="L1098" s="43">
        <v>320</v>
      </c>
      <c r="M1098" s="24">
        <v>50280400</v>
      </c>
      <c r="N1098" s="24">
        <v>47885300</v>
      </c>
      <c r="O1098" s="23">
        <v>56330900</v>
      </c>
      <c r="P1098" s="23">
        <v>59401700</v>
      </c>
      <c r="Q1098" s="23">
        <v>59401700</v>
      </c>
    </row>
    <row r="1099" spans="1:17" x14ac:dyDescent="0.2">
      <c r="A1099" s="35"/>
      <c r="B1099" s="19" t="s">
        <v>105</v>
      </c>
      <c r="C1099" s="16">
        <v>304020056</v>
      </c>
      <c r="D1099" s="25"/>
      <c r="E1099" s="18"/>
      <c r="F1099" s="18"/>
      <c r="G1099" s="49"/>
      <c r="H1099" s="49"/>
      <c r="I1099" s="49"/>
      <c r="J1099" s="20">
        <v>1004</v>
      </c>
      <c r="K1099" s="21">
        <v>230169140</v>
      </c>
      <c r="L1099" s="43">
        <v>320</v>
      </c>
      <c r="M1099" s="24">
        <v>227000</v>
      </c>
      <c r="N1099" s="24">
        <v>204200</v>
      </c>
      <c r="O1099" s="23">
        <v>212800</v>
      </c>
      <c r="P1099" s="23">
        <v>224400</v>
      </c>
      <c r="Q1099" s="23">
        <v>224400</v>
      </c>
    </row>
    <row r="1100" spans="1:17" x14ac:dyDescent="0.2">
      <c r="A1100" s="35"/>
      <c r="B1100" s="19" t="s">
        <v>99</v>
      </c>
      <c r="C1100" s="16">
        <v>304020056</v>
      </c>
      <c r="D1100" s="25"/>
      <c r="E1100" s="18"/>
      <c r="F1100" s="18"/>
      <c r="G1100" s="49"/>
      <c r="H1100" s="49"/>
      <c r="I1100" s="49"/>
      <c r="J1100" s="20">
        <v>1004</v>
      </c>
      <c r="K1100" s="21">
        <v>230169160</v>
      </c>
      <c r="L1100" s="43">
        <v>310</v>
      </c>
      <c r="M1100" s="24">
        <v>0</v>
      </c>
      <c r="N1100" s="24">
        <v>0</v>
      </c>
      <c r="O1100" s="24">
        <v>5200</v>
      </c>
      <c r="P1100" s="24">
        <v>0</v>
      </c>
      <c r="Q1100" s="24">
        <v>0</v>
      </c>
    </row>
    <row r="1101" spans="1:17" x14ac:dyDescent="0.2">
      <c r="A1101" s="35"/>
      <c r="B1101" s="19" t="s">
        <v>99</v>
      </c>
      <c r="C1101" s="16">
        <v>304020056</v>
      </c>
      <c r="D1101" s="25"/>
      <c r="E1101" s="18"/>
      <c r="F1101" s="18"/>
      <c r="G1101" s="49"/>
      <c r="H1101" s="49"/>
      <c r="I1101" s="49"/>
      <c r="J1101" s="20">
        <v>1004</v>
      </c>
      <c r="K1101" s="21">
        <v>230169150</v>
      </c>
      <c r="L1101" s="43">
        <v>320</v>
      </c>
      <c r="M1101" s="24">
        <v>0</v>
      </c>
      <c r="N1101" s="24">
        <v>0</v>
      </c>
      <c r="O1101" s="24">
        <v>0</v>
      </c>
      <c r="P1101" s="24">
        <v>66000</v>
      </c>
      <c r="Q1101" s="24">
        <v>66000</v>
      </c>
    </row>
    <row r="1102" spans="1:17" s="15" customFormat="1" ht="230.4" customHeight="1" x14ac:dyDescent="0.25">
      <c r="A1102" s="73">
        <v>304000000</v>
      </c>
      <c r="B1102" s="10"/>
      <c r="C1102" s="11">
        <v>304020065</v>
      </c>
      <c r="D1102" s="135" t="s">
        <v>224</v>
      </c>
      <c r="E1102" s="135"/>
      <c r="F1102" s="135"/>
      <c r="G1102" s="55"/>
      <c r="H1102" s="55"/>
      <c r="I1102" s="55"/>
      <c r="J1102" s="12"/>
      <c r="K1102" s="13"/>
      <c r="L1102" s="42"/>
      <c r="M1102" s="14">
        <f>SUM(M1104:M1105)</f>
        <v>656300</v>
      </c>
      <c r="N1102" s="14">
        <f>SUM(N1104:N1105)</f>
        <v>656200</v>
      </c>
      <c r="O1102" s="14">
        <f>SUM(O1104:O1105)</f>
        <v>625000</v>
      </c>
      <c r="P1102" s="14">
        <f>SUM(P1104:P1105)</f>
        <v>625000</v>
      </c>
      <c r="Q1102" s="14">
        <f>SUM(Q1104:Q1105)</f>
        <v>625000</v>
      </c>
    </row>
    <row r="1103" spans="1:17" ht="30.6" x14ac:dyDescent="0.2">
      <c r="A1103" s="35"/>
      <c r="B1103" s="19"/>
      <c r="C1103" s="16">
        <v>304020065</v>
      </c>
      <c r="D1103" s="25"/>
      <c r="E1103" s="18"/>
      <c r="F1103" s="105" t="s">
        <v>73</v>
      </c>
      <c r="G1103" s="51" t="s">
        <v>40</v>
      </c>
      <c r="H1103" s="52">
        <v>42005</v>
      </c>
      <c r="I1103" s="49"/>
      <c r="J1103" s="20"/>
      <c r="K1103" s="21"/>
      <c r="L1103" s="43"/>
      <c r="M1103" s="24"/>
      <c r="N1103" s="24"/>
      <c r="O1103" s="23"/>
      <c r="P1103" s="23"/>
      <c r="Q1103" s="23"/>
    </row>
    <row r="1104" spans="1:17" x14ac:dyDescent="0.2">
      <c r="A1104" s="35"/>
      <c r="B1104" s="19" t="s">
        <v>103</v>
      </c>
      <c r="C1104" s="16">
        <v>304020065</v>
      </c>
      <c r="D1104" s="25"/>
      <c r="E1104" s="18"/>
      <c r="F1104" s="18"/>
      <c r="G1104" s="49"/>
      <c r="H1104" s="49"/>
      <c r="I1104" s="49"/>
      <c r="J1104" s="20">
        <v>1103</v>
      </c>
      <c r="K1104" s="21">
        <v>810360740</v>
      </c>
      <c r="L1104" s="43">
        <v>610</v>
      </c>
      <c r="M1104" s="24">
        <v>656300</v>
      </c>
      <c r="N1104" s="24">
        <v>656200</v>
      </c>
      <c r="O1104" s="23">
        <v>0</v>
      </c>
      <c r="P1104" s="23">
        <v>0</v>
      </c>
      <c r="Q1104" s="23">
        <v>0</v>
      </c>
    </row>
    <row r="1105" spans="1:17" x14ac:dyDescent="0.2">
      <c r="A1105" s="35"/>
      <c r="B1105" s="19" t="s">
        <v>103</v>
      </c>
      <c r="C1105" s="16">
        <v>304020065</v>
      </c>
      <c r="D1105" s="25"/>
      <c r="E1105" s="18"/>
      <c r="F1105" s="18"/>
      <c r="G1105" s="49"/>
      <c r="H1105" s="49"/>
      <c r="I1105" s="49"/>
      <c r="J1105" s="20">
        <v>1103</v>
      </c>
      <c r="K1105" s="21">
        <v>830260740</v>
      </c>
      <c r="L1105" s="43">
        <v>610</v>
      </c>
      <c r="M1105" s="24">
        <v>0</v>
      </c>
      <c r="N1105" s="24">
        <v>0</v>
      </c>
      <c r="O1105" s="23">
        <v>625000</v>
      </c>
      <c r="P1105" s="23">
        <v>625000</v>
      </c>
      <c r="Q1105" s="23">
        <v>625000</v>
      </c>
    </row>
    <row r="1106" spans="1:17" s="15" customFormat="1" ht="52.2" customHeight="1" x14ac:dyDescent="0.25">
      <c r="A1106" s="73">
        <v>304000000</v>
      </c>
      <c r="B1106" s="10"/>
      <c r="C1106" s="11">
        <v>304020083</v>
      </c>
      <c r="D1106" s="135" t="s">
        <v>310</v>
      </c>
      <c r="E1106" s="135"/>
      <c r="F1106" s="135"/>
      <c r="G1106" s="55"/>
      <c r="H1106" s="55"/>
      <c r="I1106" s="55"/>
      <c r="J1106" s="12"/>
      <c r="K1106" s="13"/>
      <c r="L1106" s="42"/>
      <c r="M1106" s="14">
        <f>SUM(M1109:M1110)</f>
        <v>1979300</v>
      </c>
      <c r="N1106" s="14">
        <f>SUM(N1109:N1110)</f>
        <v>1946900</v>
      </c>
      <c r="O1106" s="14">
        <f t="shared" ref="O1106:Q1106" si="47">SUM(O1109:O1110)</f>
        <v>2058400</v>
      </c>
      <c r="P1106" s="14">
        <f t="shared" si="47"/>
        <v>2058400</v>
      </c>
      <c r="Q1106" s="14">
        <f t="shared" si="47"/>
        <v>2058400</v>
      </c>
    </row>
    <row r="1107" spans="1:17" ht="40.799999999999997" x14ac:dyDescent="0.2">
      <c r="A1107" s="35"/>
      <c r="B1107" s="19"/>
      <c r="C1107" s="16">
        <v>304020083</v>
      </c>
      <c r="D1107" s="25"/>
      <c r="E1107" s="18"/>
      <c r="F1107" s="18" t="s">
        <v>460</v>
      </c>
      <c r="G1107" s="49" t="s">
        <v>88</v>
      </c>
      <c r="H1107" s="50">
        <v>42005</v>
      </c>
      <c r="I1107" s="49"/>
      <c r="J1107" s="20"/>
      <c r="K1107" s="21"/>
      <c r="L1107" s="43"/>
      <c r="M1107" s="24"/>
      <c r="N1107" s="24"/>
      <c r="O1107" s="23"/>
      <c r="P1107" s="23"/>
      <c r="Q1107" s="23"/>
    </row>
    <row r="1108" spans="1:17" x14ac:dyDescent="0.2">
      <c r="A1108" s="35"/>
      <c r="B1108" s="19"/>
      <c r="C1108" s="16"/>
      <c r="D1108" s="25"/>
      <c r="E1108" s="18"/>
      <c r="F1108" s="18"/>
      <c r="G1108" s="49"/>
      <c r="H1108" s="50"/>
      <c r="I1108" s="49"/>
      <c r="J1108" s="20"/>
      <c r="K1108" s="21"/>
      <c r="L1108" s="43"/>
      <c r="M1108" s="24"/>
      <c r="N1108" s="24"/>
      <c r="O1108" s="23"/>
      <c r="P1108" s="23"/>
      <c r="Q1108" s="23"/>
    </row>
    <row r="1109" spans="1:17" x14ac:dyDescent="0.2">
      <c r="A1109" s="35"/>
      <c r="B1109" s="19" t="s">
        <v>97</v>
      </c>
      <c r="C1109" s="16">
        <v>304020083</v>
      </c>
      <c r="D1109" s="25"/>
      <c r="E1109" s="18"/>
      <c r="F1109" s="18"/>
      <c r="G1109" s="49"/>
      <c r="H1109" s="49"/>
      <c r="I1109" s="49"/>
      <c r="J1109" s="20">
        <v>405</v>
      </c>
      <c r="K1109" s="21">
        <v>1210461650</v>
      </c>
      <c r="L1109" s="43">
        <v>240</v>
      </c>
      <c r="M1109" s="24">
        <v>1979300</v>
      </c>
      <c r="N1109" s="24">
        <v>1946900</v>
      </c>
      <c r="O1109" s="23">
        <v>0</v>
      </c>
      <c r="P1109" s="23">
        <v>0</v>
      </c>
      <c r="Q1109" s="23">
        <v>0</v>
      </c>
    </row>
    <row r="1110" spans="1:17" x14ac:dyDescent="0.2">
      <c r="A1110" s="35"/>
      <c r="B1110" s="19" t="s">
        <v>97</v>
      </c>
      <c r="C1110" s="16">
        <v>304020083</v>
      </c>
      <c r="D1110" s="25"/>
      <c r="E1110" s="18"/>
      <c r="F1110" s="18"/>
      <c r="G1110" s="49"/>
      <c r="H1110" s="49"/>
      <c r="I1110" s="49"/>
      <c r="J1110" s="20">
        <v>405</v>
      </c>
      <c r="K1110" s="21">
        <v>1230461650</v>
      </c>
      <c r="L1110" s="43">
        <v>240</v>
      </c>
      <c r="M1110" s="24">
        <v>0</v>
      </c>
      <c r="N1110" s="24">
        <v>0</v>
      </c>
      <c r="O1110" s="23">
        <v>2058400</v>
      </c>
      <c r="P1110" s="23">
        <v>2058400</v>
      </c>
      <c r="Q1110" s="23">
        <v>2058400</v>
      </c>
    </row>
    <row r="1111" spans="1:17" s="15" customFormat="1" ht="56.4" customHeight="1" x14ac:dyDescent="0.25">
      <c r="A1111" s="73">
        <v>304000000</v>
      </c>
      <c r="B1111" s="10"/>
      <c r="C1111" s="11">
        <v>304020137</v>
      </c>
      <c r="D1111" s="135" t="s">
        <v>311</v>
      </c>
      <c r="E1111" s="135"/>
      <c r="F1111" s="135"/>
      <c r="G1111" s="55"/>
      <c r="H1111" s="55"/>
      <c r="I1111" s="55"/>
      <c r="J1111" s="12"/>
      <c r="K1111" s="13"/>
      <c r="L1111" s="42"/>
      <c r="M1111" s="14">
        <f>SUM(M1117:M1130)</f>
        <v>92469300</v>
      </c>
      <c r="N1111" s="14">
        <f>SUM(N1117:N1130)</f>
        <v>92166300</v>
      </c>
      <c r="O1111" s="14">
        <f>SUM(O1117:O1130)</f>
        <v>104801200</v>
      </c>
      <c r="P1111" s="14">
        <f>SUM(P1117:P1130)</f>
        <v>105121000</v>
      </c>
      <c r="Q1111" s="14">
        <f>SUM(Q1117:Q1130)</f>
        <v>105227800</v>
      </c>
    </row>
    <row r="1112" spans="1:17" s="15" customFormat="1" ht="51" x14ac:dyDescent="0.25">
      <c r="A1112" s="73"/>
      <c r="B1112" s="10"/>
      <c r="C1112" s="16">
        <v>304020137</v>
      </c>
      <c r="D1112" s="131"/>
      <c r="E1112" s="131"/>
      <c r="F1112" s="118" t="s">
        <v>291</v>
      </c>
      <c r="G1112" s="119" t="s">
        <v>71</v>
      </c>
      <c r="H1112" s="120">
        <v>45292</v>
      </c>
      <c r="I1112" s="116">
        <v>45657</v>
      </c>
      <c r="J1112" s="12"/>
      <c r="K1112" s="13"/>
      <c r="L1112" s="42"/>
      <c r="M1112" s="14"/>
      <c r="N1112" s="14"/>
      <c r="O1112" s="14"/>
      <c r="P1112" s="14"/>
      <c r="Q1112" s="14"/>
    </row>
    <row r="1113" spans="1:17" s="15" customFormat="1" ht="10.8" x14ac:dyDescent="0.25">
      <c r="A1113" s="73"/>
      <c r="B1113" s="10"/>
      <c r="C1113" s="16">
        <v>304020137</v>
      </c>
      <c r="D1113" s="131"/>
      <c r="E1113" s="131"/>
      <c r="F1113" s="100" t="s">
        <v>191</v>
      </c>
      <c r="G1113" s="98" t="s">
        <v>39</v>
      </c>
      <c r="H1113" s="99">
        <v>44927</v>
      </c>
      <c r="I1113" s="50"/>
      <c r="J1113" s="12"/>
      <c r="K1113" s="13"/>
      <c r="L1113" s="42"/>
      <c r="M1113" s="14"/>
      <c r="N1113" s="14"/>
      <c r="O1113" s="14"/>
      <c r="P1113" s="14"/>
      <c r="Q1113" s="14"/>
    </row>
    <row r="1114" spans="1:17" ht="30.6" x14ac:dyDescent="0.2">
      <c r="A1114" s="35"/>
      <c r="B1114" s="19"/>
      <c r="C1114" s="16">
        <v>304020137</v>
      </c>
      <c r="D1114" s="25"/>
      <c r="E1114" s="18"/>
      <c r="F1114" s="18" t="s">
        <v>461</v>
      </c>
      <c r="G1114" s="49" t="s">
        <v>43</v>
      </c>
      <c r="H1114" s="50">
        <v>42005</v>
      </c>
      <c r="I1114" s="49"/>
      <c r="J1114" s="20"/>
      <c r="K1114" s="21"/>
      <c r="L1114" s="43"/>
      <c r="M1114" s="24"/>
      <c r="N1114" s="24"/>
      <c r="O1114" s="23"/>
      <c r="P1114" s="23"/>
      <c r="Q1114" s="23"/>
    </row>
    <row r="1115" spans="1:17" ht="30.6" x14ac:dyDescent="0.2">
      <c r="A1115" s="35"/>
      <c r="B1115" s="19"/>
      <c r="C1115" s="16">
        <v>304020137</v>
      </c>
      <c r="D1115" s="25"/>
      <c r="E1115" s="18"/>
      <c r="F1115" s="70" t="s">
        <v>423</v>
      </c>
      <c r="G1115" s="51" t="s">
        <v>42</v>
      </c>
      <c r="H1115" s="50">
        <v>42005</v>
      </c>
      <c r="I1115" s="49"/>
      <c r="J1115" s="20"/>
      <c r="K1115" s="21"/>
      <c r="L1115" s="43"/>
      <c r="M1115" s="24"/>
      <c r="N1115" s="24"/>
      <c r="O1115" s="23"/>
      <c r="P1115" s="23"/>
      <c r="Q1115" s="23"/>
    </row>
    <row r="1116" spans="1:17" ht="30.6" x14ac:dyDescent="0.2">
      <c r="A1116" s="35"/>
      <c r="B1116" s="19"/>
      <c r="C1116" s="16">
        <v>304020137</v>
      </c>
      <c r="D1116" s="25"/>
      <c r="E1116" s="18"/>
      <c r="F1116" s="70" t="s">
        <v>553</v>
      </c>
      <c r="G1116" s="51" t="s">
        <v>39</v>
      </c>
      <c r="H1116" s="50">
        <v>45658</v>
      </c>
      <c r="I1116" s="49"/>
      <c r="J1116" s="20"/>
      <c r="K1116" s="21"/>
      <c r="L1116" s="43"/>
      <c r="M1116" s="24"/>
      <c r="N1116" s="24"/>
      <c r="O1116" s="23"/>
      <c r="P1116" s="23"/>
      <c r="Q1116" s="23"/>
    </row>
    <row r="1117" spans="1:17" x14ac:dyDescent="0.2">
      <c r="A1117" s="35"/>
      <c r="B1117" s="19" t="s">
        <v>105</v>
      </c>
      <c r="C1117" s="16">
        <v>304020137</v>
      </c>
      <c r="D1117" s="25"/>
      <c r="E1117" s="18"/>
      <c r="F1117" s="70"/>
      <c r="G1117" s="51"/>
      <c r="H1117" s="50"/>
      <c r="I1117" s="49"/>
      <c r="J1117" s="20">
        <v>1004</v>
      </c>
      <c r="K1117" s="21">
        <v>110160710</v>
      </c>
      <c r="L1117" s="43">
        <v>240</v>
      </c>
      <c r="M1117" s="24">
        <v>31500</v>
      </c>
      <c r="N1117" s="24">
        <v>31400</v>
      </c>
      <c r="O1117" s="24">
        <v>0</v>
      </c>
      <c r="P1117" s="24">
        <v>0</v>
      </c>
      <c r="Q1117" s="24">
        <v>0</v>
      </c>
    </row>
    <row r="1118" spans="1:17" x14ac:dyDescent="0.2">
      <c r="A1118" s="35"/>
      <c r="B1118" s="19" t="s">
        <v>105</v>
      </c>
      <c r="C1118" s="16">
        <v>304020137</v>
      </c>
      <c r="D1118" s="25"/>
      <c r="E1118" s="18"/>
      <c r="F1118" s="18"/>
      <c r="G1118" s="49"/>
      <c r="H1118" s="49"/>
      <c r="I1118" s="49"/>
      <c r="J1118" s="20">
        <v>1004</v>
      </c>
      <c r="K1118" s="21">
        <v>110160710</v>
      </c>
      <c r="L1118" s="43">
        <v>320</v>
      </c>
      <c r="M1118" s="24">
        <v>9743500</v>
      </c>
      <c r="N1118" s="24">
        <v>9440600</v>
      </c>
      <c r="O1118" s="24">
        <v>0</v>
      </c>
      <c r="P1118" s="24">
        <v>0</v>
      </c>
      <c r="Q1118" s="24">
        <v>0</v>
      </c>
    </row>
    <row r="1119" spans="1:17" x14ac:dyDescent="0.2">
      <c r="A1119" s="35"/>
      <c r="B1119" s="19" t="s">
        <v>105</v>
      </c>
      <c r="C1119" s="16">
        <v>304020137</v>
      </c>
      <c r="D1119" s="25"/>
      <c r="E1119" s="18"/>
      <c r="F1119" s="18"/>
      <c r="G1119" s="49"/>
      <c r="H1119" s="49"/>
      <c r="I1119" s="49"/>
      <c r="J1119" s="20">
        <v>1004</v>
      </c>
      <c r="K1119" s="21">
        <v>130160710</v>
      </c>
      <c r="L1119" s="43">
        <v>240</v>
      </c>
      <c r="M1119" s="24">
        <v>0</v>
      </c>
      <c r="N1119" s="24">
        <v>0</v>
      </c>
      <c r="O1119" s="24">
        <v>39000</v>
      </c>
      <c r="P1119" s="24">
        <v>39000</v>
      </c>
      <c r="Q1119" s="24">
        <v>39000</v>
      </c>
    </row>
    <row r="1120" spans="1:17" x14ac:dyDescent="0.2">
      <c r="A1120" s="35"/>
      <c r="B1120" s="19" t="s">
        <v>105</v>
      </c>
      <c r="C1120" s="16">
        <v>304020137</v>
      </c>
      <c r="D1120" s="25"/>
      <c r="E1120" s="18"/>
      <c r="F1120" s="18"/>
      <c r="G1120" s="49"/>
      <c r="H1120" s="49"/>
      <c r="I1120" s="49"/>
      <c r="J1120" s="20">
        <v>1004</v>
      </c>
      <c r="K1120" s="21">
        <v>130160710</v>
      </c>
      <c r="L1120" s="43">
        <v>320</v>
      </c>
      <c r="M1120" s="24">
        <v>0</v>
      </c>
      <c r="N1120" s="24">
        <v>0</v>
      </c>
      <c r="O1120" s="24">
        <v>12284600</v>
      </c>
      <c r="P1120" s="24">
        <v>12284600</v>
      </c>
      <c r="Q1120" s="24">
        <v>12284600</v>
      </c>
    </row>
    <row r="1121" spans="1:17" x14ac:dyDescent="0.2">
      <c r="A1121" s="35"/>
      <c r="B1121" s="19" t="s">
        <v>105</v>
      </c>
      <c r="C1121" s="16">
        <v>304020137</v>
      </c>
      <c r="D1121" s="25"/>
      <c r="E1121" s="18"/>
      <c r="F1121" s="18"/>
      <c r="G1121" s="49"/>
      <c r="H1121" s="49"/>
      <c r="I1121" s="49"/>
      <c r="J1121" s="20">
        <v>702</v>
      </c>
      <c r="K1121" s="26" t="s">
        <v>284</v>
      </c>
      <c r="L1121" s="43">
        <v>610</v>
      </c>
      <c r="M1121" s="24">
        <v>72287100</v>
      </c>
      <c r="N1121" s="24">
        <v>72287100</v>
      </c>
      <c r="O1121" s="24">
        <v>0</v>
      </c>
      <c r="P1121" s="24">
        <v>0</v>
      </c>
      <c r="Q1121" s="24">
        <v>0</v>
      </c>
    </row>
    <row r="1122" spans="1:17" x14ac:dyDescent="0.2">
      <c r="A1122" s="35"/>
      <c r="B1122" s="19" t="s">
        <v>105</v>
      </c>
      <c r="C1122" s="16">
        <v>304020137</v>
      </c>
      <c r="D1122" s="25"/>
      <c r="E1122" s="18"/>
      <c r="F1122" s="18"/>
      <c r="G1122" s="49"/>
      <c r="H1122" s="49"/>
      <c r="I1122" s="49"/>
      <c r="J1122" s="20">
        <v>702</v>
      </c>
      <c r="K1122" s="26" t="s">
        <v>284</v>
      </c>
      <c r="L1122" s="43">
        <v>620</v>
      </c>
      <c r="M1122" s="24">
        <v>4031100</v>
      </c>
      <c r="N1122" s="24">
        <v>4031100</v>
      </c>
      <c r="O1122" s="24">
        <v>0</v>
      </c>
      <c r="P1122" s="24">
        <v>0</v>
      </c>
      <c r="Q1122" s="24">
        <v>0</v>
      </c>
    </row>
    <row r="1123" spans="1:17" x14ac:dyDescent="0.2">
      <c r="A1123" s="35"/>
      <c r="B1123" s="19" t="s">
        <v>105</v>
      </c>
      <c r="C1123" s="16">
        <v>304020137</v>
      </c>
      <c r="D1123" s="25"/>
      <c r="E1123" s="18"/>
      <c r="F1123" s="18"/>
      <c r="G1123" s="49"/>
      <c r="H1123" s="49"/>
      <c r="I1123" s="49"/>
      <c r="J1123" s="20">
        <v>702</v>
      </c>
      <c r="K1123" s="26" t="s">
        <v>497</v>
      </c>
      <c r="L1123" s="43">
        <v>610</v>
      </c>
      <c r="M1123" s="24">
        <v>0</v>
      </c>
      <c r="N1123" s="24">
        <v>0</v>
      </c>
      <c r="O1123" s="24">
        <v>80815200</v>
      </c>
      <c r="P1123" s="24">
        <v>80815200</v>
      </c>
      <c r="Q1123" s="24">
        <v>80815200</v>
      </c>
    </row>
    <row r="1124" spans="1:17" x14ac:dyDescent="0.2">
      <c r="A1124" s="35"/>
      <c r="B1124" s="19" t="s">
        <v>105</v>
      </c>
      <c r="C1124" s="16">
        <v>304020137</v>
      </c>
      <c r="D1124" s="25"/>
      <c r="E1124" s="18"/>
      <c r="F1124" s="18"/>
      <c r="G1124" s="49"/>
      <c r="H1124" s="49"/>
      <c r="I1124" s="49"/>
      <c r="J1124" s="20">
        <v>702</v>
      </c>
      <c r="K1124" s="26" t="s">
        <v>497</v>
      </c>
      <c r="L1124" s="43">
        <v>620</v>
      </c>
      <c r="M1124" s="24">
        <v>0</v>
      </c>
      <c r="N1124" s="24">
        <v>0</v>
      </c>
      <c r="O1124" s="24">
        <v>4523100</v>
      </c>
      <c r="P1124" s="24">
        <v>4523100</v>
      </c>
      <c r="Q1124" s="24">
        <v>4523100</v>
      </c>
    </row>
    <row r="1125" spans="1:17" x14ac:dyDescent="0.2">
      <c r="A1125" s="35"/>
      <c r="B1125" s="19" t="s">
        <v>105</v>
      </c>
      <c r="C1125" s="16">
        <v>304020137</v>
      </c>
      <c r="D1125" s="25"/>
      <c r="E1125" s="18"/>
      <c r="F1125" s="18"/>
      <c r="G1125" s="49"/>
      <c r="H1125" s="49"/>
      <c r="I1125" s="49"/>
      <c r="J1125" s="20">
        <v>702</v>
      </c>
      <c r="K1125" s="21">
        <v>110262500</v>
      </c>
      <c r="L1125" s="43">
        <v>610</v>
      </c>
      <c r="M1125" s="24">
        <v>3395700</v>
      </c>
      <c r="N1125" s="24">
        <v>3395700</v>
      </c>
      <c r="O1125" s="24">
        <v>0</v>
      </c>
      <c r="P1125" s="24">
        <v>0</v>
      </c>
      <c r="Q1125" s="24">
        <v>0</v>
      </c>
    </row>
    <row r="1126" spans="1:17" x14ac:dyDescent="0.2">
      <c r="A1126" s="35"/>
      <c r="B1126" s="19" t="s">
        <v>105</v>
      </c>
      <c r="C1126" s="16">
        <v>304020137</v>
      </c>
      <c r="D1126" s="25"/>
      <c r="E1126" s="18"/>
      <c r="F1126" s="18"/>
      <c r="G1126" s="49"/>
      <c r="H1126" s="49"/>
      <c r="I1126" s="49"/>
      <c r="J1126" s="20">
        <v>702</v>
      </c>
      <c r="K1126" s="21">
        <v>110262500</v>
      </c>
      <c r="L1126" s="43">
        <v>620</v>
      </c>
      <c r="M1126" s="24">
        <v>642100</v>
      </c>
      <c r="N1126" s="24">
        <v>642100</v>
      </c>
      <c r="O1126" s="24">
        <v>0</v>
      </c>
      <c r="P1126" s="24">
        <v>0</v>
      </c>
      <c r="Q1126" s="24">
        <v>0</v>
      </c>
    </row>
    <row r="1127" spans="1:17" x14ac:dyDescent="0.2">
      <c r="A1127" s="35"/>
      <c r="B1127" s="19" t="s">
        <v>105</v>
      </c>
      <c r="C1127" s="16">
        <v>304020137</v>
      </c>
      <c r="D1127" s="25"/>
      <c r="E1127" s="18"/>
      <c r="F1127" s="18"/>
      <c r="G1127" s="49"/>
      <c r="H1127" s="49"/>
      <c r="I1127" s="49"/>
      <c r="J1127" s="20">
        <v>702</v>
      </c>
      <c r="K1127" s="21">
        <v>130262500</v>
      </c>
      <c r="L1127" s="43">
        <v>610</v>
      </c>
      <c r="M1127" s="24">
        <v>0</v>
      </c>
      <c r="N1127" s="24">
        <v>0</v>
      </c>
      <c r="O1127" s="24">
        <v>4562000</v>
      </c>
      <c r="P1127" s="24">
        <v>4778500</v>
      </c>
      <c r="Q1127" s="24">
        <v>4778500</v>
      </c>
    </row>
    <row r="1128" spans="1:17" x14ac:dyDescent="0.2">
      <c r="A1128" s="35"/>
      <c r="B1128" s="19" t="s">
        <v>105</v>
      </c>
      <c r="C1128" s="16">
        <v>304020137</v>
      </c>
      <c r="D1128" s="25"/>
      <c r="E1128" s="18"/>
      <c r="F1128" s="18"/>
      <c r="G1128" s="49"/>
      <c r="H1128" s="49"/>
      <c r="I1128" s="49"/>
      <c r="J1128" s="20">
        <v>709</v>
      </c>
      <c r="K1128" s="21">
        <v>1310163110</v>
      </c>
      <c r="L1128" s="43">
        <v>610</v>
      </c>
      <c r="M1128" s="24">
        <v>2193400</v>
      </c>
      <c r="N1128" s="24">
        <v>2193400</v>
      </c>
      <c r="O1128" s="24">
        <v>0</v>
      </c>
      <c r="P1128" s="24">
        <v>0</v>
      </c>
      <c r="Q1128" s="24">
        <v>0</v>
      </c>
    </row>
    <row r="1129" spans="1:17" x14ac:dyDescent="0.2">
      <c r="A1129" s="35"/>
      <c r="B1129" s="19" t="s">
        <v>105</v>
      </c>
      <c r="C1129" s="16">
        <v>304020137</v>
      </c>
      <c r="D1129" s="25"/>
      <c r="E1129" s="18"/>
      <c r="F1129" s="18"/>
      <c r="G1129" s="49"/>
      <c r="H1129" s="49"/>
      <c r="I1129" s="49"/>
      <c r="J1129" s="20">
        <v>709</v>
      </c>
      <c r="K1129" s="21">
        <v>1310163110</v>
      </c>
      <c r="L1129" s="43">
        <v>620</v>
      </c>
      <c r="M1129" s="24">
        <v>144900</v>
      </c>
      <c r="N1129" s="24">
        <v>144900</v>
      </c>
      <c r="O1129" s="24">
        <v>0</v>
      </c>
      <c r="P1129" s="24">
        <v>0</v>
      </c>
      <c r="Q1129" s="24">
        <v>0</v>
      </c>
    </row>
    <row r="1130" spans="1:17" x14ac:dyDescent="0.2">
      <c r="A1130" s="35"/>
      <c r="B1130" s="19" t="s">
        <v>105</v>
      </c>
      <c r="C1130" s="16">
        <v>304020137</v>
      </c>
      <c r="D1130" s="25"/>
      <c r="E1130" s="18"/>
      <c r="F1130" s="18"/>
      <c r="G1130" s="49"/>
      <c r="H1130" s="49"/>
      <c r="I1130" s="49"/>
      <c r="J1130" s="20">
        <v>709</v>
      </c>
      <c r="K1130" s="21">
        <v>1630263110</v>
      </c>
      <c r="L1130" s="43">
        <v>610</v>
      </c>
      <c r="M1130" s="24">
        <v>0</v>
      </c>
      <c r="N1130" s="24">
        <v>0</v>
      </c>
      <c r="O1130" s="23">
        <v>2577300</v>
      </c>
      <c r="P1130" s="23">
        <v>2680600</v>
      </c>
      <c r="Q1130" s="23">
        <v>2787400</v>
      </c>
    </row>
    <row r="1131" spans="1:17" ht="24.6" customHeight="1" x14ac:dyDescent="0.2">
      <c r="A1131" s="134" t="s">
        <v>225</v>
      </c>
      <c r="B1131" s="134"/>
      <c r="C1131" s="134"/>
      <c r="D1131" s="134"/>
      <c r="E1131" s="134"/>
      <c r="F1131" s="134"/>
      <c r="G1131" s="134"/>
      <c r="H1131" s="134"/>
      <c r="I1131" s="49"/>
      <c r="J1131" s="132"/>
      <c r="K1131" s="132"/>
      <c r="L1131" s="110"/>
      <c r="M1131" s="101">
        <f>M1132+M1146+M1153</f>
        <v>1432620400</v>
      </c>
      <c r="N1131" s="101">
        <f>N1132+N1146+N1153</f>
        <v>1432620400</v>
      </c>
      <c r="O1131" s="101">
        <f>O1132+O1146+O1153</f>
        <v>1566491400</v>
      </c>
      <c r="P1131" s="101">
        <f>P1132+P1146+P1153</f>
        <v>1678013800</v>
      </c>
      <c r="Q1131" s="101">
        <f>Q1132+Q1146+Q1153</f>
        <v>1743504400</v>
      </c>
    </row>
    <row r="1132" spans="1:17" s="15" customFormat="1" ht="126.6" customHeight="1" x14ac:dyDescent="0.25">
      <c r="A1132" s="73">
        <v>305000000</v>
      </c>
      <c r="B1132" s="10"/>
      <c r="C1132" s="11">
        <v>305010000</v>
      </c>
      <c r="D1132" s="135" t="s">
        <v>226</v>
      </c>
      <c r="E1132" s="135"/>
      <c r="F1132" s="135"/>
      <c r="G1132" s="55"/>
      <c r="H1132" s="55"/>
      <c r="I1132" s="55"/>
      <c r="J1132" s="12"/>
      <c r="K1132" s="13"/>
      <c r="L1132" s="42"/>
      <c r="M1132" s="14">
        <f>SUM(M1135:M1145)</f>
        <v>460638700</v>
      </c>
      <c r="N1132" s="14">
        <f>SUM(N1135:N1145)</f>
        <v>460638700</v>
      </c>
      <c r="O1132" s="14">
        <f>SUM(O1135:O1145)</f>
        <v>528648700</v>
      </c>
      <c r="P1132" s="14">
        <f>SUM(P1135:P1145)</f>
        <v>553758700</v>
      </c>
      <c r="Q1132" s="14">
        <f>SUM(Q1135:Q1145)</f>
        <v>553699900</v>
      </c>
    </row>
    <row r="1133" spans="1:17" ht="30.6" x14ac:dyDescent="0.2">
      <c r="A1133" s="35"/>
      <c r="B1133" s="19"/>
      <c r="C1133" s="16">
        <v>305010000</v>
      </c>
      <c r="D1133" s="25"/>
      <c r="E1133" s="18"/>
      <c r="F1133" s="18" t="s">
        <v>461</v>
      </c>
      <c r="G1133" s="49" t="s">
        <v>43</v>
      </c>
      <c r="H1133" s="50">
        <v>42005</v>
      </c>
      <c r="I1133" s="49"/>
      <c r="J1133" s="20"/>
      <c r="K1133" s="21"/>
      <c r="L1133" s="43"/>
      <c r="M1133" s="24"/>
      <c r="N1133" s="24"/>
      <c r="O1133" s="23"/>
      <c r="P1133" s="23"/>
      <c r="Q1133" s="23"/>
    </row>
    <row r="1134" spans="1:17" ht="173.4" x14ac:dyDescent="0.2">
      <c r="A1134" s="35"/>
      <c r="B1134" s="19"/>
      <c r="C1134" s="16">
        <v>305010000</v>
      </c>
      <c r="D1134" s="25"/>
      <c r="E1134" s="18"/>
      <c r="F1134" s="114" t="s">
        <v>300</v>
      </c>
      <c r="G1134" s="115" t="s">
        <v>39</v>
      </c>
      <c r="H1134" s="116">
        <v>45292</v>
      </c>
      <c r="I1134" s="49"/>
      <c r="J1134" s="20"/>
      <c r="K1134" s="21"/>
      <c r="L1134" s="43"/>
      <c r="M1134" s="24"/>
      <c r="N1134" s="24"/>
      <c r="O1134" s="23"/>
      <c r="P1134" s="23"/>
      <c r="Q1134" s="23"/>
    </row>
    <row r="1135" spans="1:17" x14ac:dyDescent="0.2">
      <c r="A1135" s="35"/>
      <c r="B1135" s="19" t="s">
        <v>105</v>
      </c>
      <c r="C1135" s="16">
        <v>305010000</v>
      </c>
      <c r="D1135" s="25"/>
      <c r="E1135" s="18"/>
      <c r="F1135" s="18"/>
      <c r="G1135" s="49"/>
      <c r="H1135" s="49"/>
      <c r="I1135" s="49"/>
      <c r="J1135" s="20">
        <v>702</v>
      </c>
      <c r="K1135" s="26" t="s">
        <v>167</v>
      </c>
      <c r="L1135" s="43">
        <v>610</v>
      </c>
      <c r="M1135" s="24">
        <v>3363100</v>
      </c>
      <c r="N1135" s="24">
        <v>3363100</v>
      </c>
      <c r="O1135" s="24">
        <v>0</v>
      </c>
      <c r="P1135" s="24">
        <v>0</v>
      </c>
      <c r="Q1135" s="24">
        <v>0</v>
      </c>
    </row>
    <row r="1136" spans="1:17" x14ac:dyDescent="0.2">
      <c r="A1136" s="35"/>
      <c r="B1136" s="19" t="s">
        <v>105</v>
      </c>
      <c r="C1136" s="16">
        <v>305010000</v>
      </c>
      <c r="D1136" s="25"/>
      <c r="E1136" s="18"/>
      <c r="F1136" s="18"/>
      <c r="G1136" s="49"/>
      <c r="H1136" s="49"/>
      <c r="I1136" s="49"/>
      <c r="J1136" s="20">
        <v>702</v>
      </c>
      <c r="K1136" s="26" t="s">
        <v>167</v>
      </c>
      <c r="L1136" s="43">
        <v>620</v>
      </c>
      <c r="M1136" s="24">
        <v>280300</v>
      </c>
      <c r="N1136" s="24">
        <v>280300</v>
      </c>
      <c r="O1136" s="24">
        <v>0</v>
      </c>
      <c r="P1136" s="24">
        <v>0</v>
      </c>
      <c r="Q1136" s="24">
        <v>0</v>
      </c>
    </row>
    <row r="1137" spans="1:17" x14ac:dyDescent="0.2">
      <c r="A1137" s="35"/>
      <c r="B1137" s="19" t="s">
        <v>105</v>
      </c>
      <c r="C1137" s="16">
        <v>305010000</v>
      </c>
      <c r="D1137" s="25"/>
      <c r="E1137" s="18"/>
      <c r="F1137" s="18"/>
      <c r="G1137" s="49"/>
      <c r="H1137" s="49"/>
      <c r="I1137" s="49"/>
      <c r="J1137" s="20">
        <v>702</v>
      </c>
      <c r="K1137" s="26" t="s">
        <v>336</v>
      </c>
      <c r="L1137" s="43">
        <v>610</v>
      </c>
      <c r="M1137" s="24">
        <v>0</v>
      </c>
      <c r="N1137" s="24">
        <v>0</v>
      </c>
      <c r="O1137" s="24">
        <v>3383100</v>
      </c>
      <c r="P1137" s="24">
        <v>3424700</v>
      </c>
      <c r="Q1137" s="24">
        <v>3486600</v>
      </c>
    </row>
    <row r="1138" spans="1:17" x14ac:dyDescent="0.2">
      <c r="A1138" s="35"/>
      <c r="B1138" s="19" t="s">
        <v>105</v>
      </c>
      <c r="C1138" s="16">
        <v>305010000</v>
      </c>
      <c r="D1138" s="25"/>
      <c r="E1138" s="18"/>
      <c r="F1138" s="18"/>
      <c r="G1138" s="49"/>
      <c r="H1138" s="49"/>
      <c r="I1138" s="49"/>
      <c r="J1138" s="20">
        <v>702</v>
      </c>
      <c r="K1138" s="26" t="s">
        <v>336</v>
      </c>
      <c r="L1138" s="43">
        <v>620</v>
      </c>
      <c r="M1138" s="24">
        <v>0</v>
      </c>
      <c r="N1138" s="24">
        <v>0</v>
      </c>
      <c r="O1138" s="24">
        <v>280300</v>
      </c>
      <c r="P1138" s="24">
        <v>285400</v>
      </c>
      <c r="Q1138" s="24">
        <v>290600</v>
      </c>
    </row>
    <row r="1139" spans="1:17" x14ac:dyDescent="0.2">
      <c r="A1139" s="35"/>
      <c r="B1139" s="19" t="s">
        <v>105</v>
      </c>
      <c r="C1139" s="16">
        <v>305010000</v>
      </c>
      <c r="D1139" s="25"/>
      <c r="E1139" s="18"/>
      <c r="F1139" s="18"/>
      <c r="G1139" s="49"/>
      <c r="H1139" s="49"/>
      <c r="I1139" s="49"/>
      <c r="J1139" s="20">
        <v>702</v>
      </c>
      <c r="K1139" s="21">
        <v>110260860</v>
      </c>
      <c r="L1139" s="43">
        <v>610</v>
      </c>
      <c r="M1139" s="24">
        <v>393724500</v>
      </c>
      <c r="N1139" s="24">
        <v>393724500</v>
      </c>
      <c r="O1139" s="24">
        <v>0</v>
      </c>
      <c r="P1139" s="24">
        <v>0</v>
      </c>
      <c r="Q1139" s="24">
        <v>0</v>
      </c>
    </row>
    <row r="1140" spans="1:17" x14ac:dyDescent="0.2">
      <c r="A1140" s="35"/>
      <c r="B1140" s="19" t="s">
        <v>105</v>
      </c>
      <c r="C1140" s="16">
        <v>305010000</v>
      </c>
      <c r="D1140" s="25"/>
      <c r="E1140" s="18"/>
      <c r="F1140" s="18"/>
      <c r="G1140" s="49"/>
      <c r="H1140" s="49"/>
      <c r="I1140" s="49"/>
      <c r="J1140" s="20">
        <v>702</v>
      </c>
      <c r="K1140" s="21">
        <v>110260860</v>
      </c>
      <c r="L1140" s="43">
        <v>620</v>
      </c>
      <c r="M1140" s="24">
        <v>43547000</v>
      </c>
      <c r="N1140" s="24">
        <v>43547000</v>
      </c>
      <c r="O1140" s="24">
        <v>0</v>
      </c>
      <c r="P1140" s="24">
        <v>0</v>
      </c>
      <c r="Q1140" s="24">
        <v>0</v>
      </c>
    </row>
    <row r="1141" spans="1:17" x14ac:dyDescent="0.2">
      <c r="A1141" s="35"/>
      <c r="B1141" s="19" t="s">
        <v>105</v>
      </c>
      <c r="C1141" s="16">
        <v>305010000</v>
      </c>
      <c r="D1141" s="25"/>
      <c r="E1141" s="18"/>
      <c r="F1141" s="18"/>
      <c r="G1141" s="49"/>
      <c r="H1141" s="49"/>
      <c r="I1141" s="49"/>
      <c r="J1141" s="20">
        <v>702</v>
      </c>
      <c r="K1141" s="21">
        <v>130260860</v>
      </c>
      <c r="L1141" s="43">
        <v>610</v>
      </c>
      <c r="M1141" s="24">
        <v>0</v>
      </c>
      <c r="N1141" s="24">
        <v>0</v>
      </c>
      <c r="O1141" s="24">
        <v>452885200</v>
      </c>
      <c r="P1141" s="24">
        <v>474382500</v>
      </c>
      <c r="Q1141" s="24">
        <v>470770400</v>
      </c>
    </row>
    <row r="1142" spans="1:17" x14ac:dyDescent="0.2">
      <c r="A1142" s="35"/>
      <c r="B1142" s="19" t="s">
        <v>105</v>
      </c>
      <c r="C1142" s="16">
        <v>305010000</v>
      </c>
      <c r="D1142" s="25"/>
      <c r="E1142" s="18"/>
      <c r="F1142" s="18"/>
      <c r="G1142" s="49"/>
      <c r="H1142" s="49"/>
      <c r="I1142" s="49"/>
      <c r="J1142" s="20">
        <v>702</v>
      </c>
      <c r="K1142" s="21">
        <v>130260860</v>
      </c>
      <c r="L1142" s="43">
        <v>620</v>
      </c>
      <c r="M1142" s="24">
        <v>0</v>
      </c>
      <c r="N1142" s="24">
        <v>0</v>
      </c>
      <c r="O1142" s="24">
        <v>49047600</v>
      </c>
      <c r="P1142" s="24">
        <v>50967000</v>
      </c>
      <c r="Q1142" s="24">
        <v>53487200</v>
      </c>
    </row>
    <row r="1143" spans="1:17" x14ac:dyDescent="0.2">
      <c r="A1143" s="35"/>
      <c r="B1143" s="19" t="s">
        <v>105</v>
      </c>
      <c r="C1143" s="16">
        <v>305010000</v>
      </c>
      <c r="D1143" s="25"/>
      <c r="E1143" s="18"/>
      <c r="F1143" s="18"/>
      <c r="G1143" s="49"/>
      <c r="H1143" s="49"/>
      <c r="I1143" s="49"/>
      <c r="J1143" s="20">
        <v>709</v>
      </c>
      <c r="K1143" s="21">
        <v>110560860</v>
      </c>
      <c r="L1143" s="43">
        <v>110</v>
      </c>
      <c r="M1143" s="24">
        <v>19011200</v>
      </c>
      <c r="N1143" s="24">
        <v>19011200</v>
      </c>
      <c r="O1143" s="24">
        <v>0</v>
      </c>
      <c r="P1143" s="24">
        <v>0</v>
      </c>
      <c r="Q1143" s="24">
        <v>0</v>
      </c>
    </row>
    <row r="1144" spans="1:17" x14ac:dyDescent="0.2">
      <c r="A1144" s="35"/>
      <c r="B1144" s="19" t="s">
        <v>105</v>
      </c>
      <c r="C1144" s="16">
        <v>305010000</v>
      </c>
      <c r="D1144" s="25"/>
      <c r="E1144" s="18"/>
      <c r="F1144" s="18"/>
      <c r="G1144" s="49"/>
      <c r="H1144" s="49"/>
      <c r="I1144" s="49"/>
      <c r="J1144" s="20">
        <v>709</v>
      </c>
      <c r="K1144" s="21">
        <v>110560860</v>
      </c>
      <c r="L1144" s="43">
        <v>240</v>
      </c>
      <c r="M1144" s="24">
        <v>712600</v>
      </c>
      <c r="N1144" s="24">
        <v>712600</v>
      </c>
      <c r="O1144" s="24">
        <v>0</v>
      </c>
      <c r="P1144" s="24">
        <v>0</v>
      </c>
      <c r="Q1144" s="24">
        <v>0</v>
      </c>
    </row>
    <row r="1145" spans="1:17" x14ac:dyDescent="0.2">
      <c r="A1145" s="35"/>
      <c r="B1145" s="19" t="s">
        <v>105</v>
      </c>
      <c r="C1145" s="16">
        <v>305010000</v>
      </c>
      <c r="D1145" s="25"/>
      <c r="E1145" s="18"/>
      <c r="F1145" s="18"/>
      <c r="G1145" s="49"/>
      <c r="H1145" s="49"/>
      <c r="I1145" s="49"/>
      <c r="J1145" s="20">
        <v>709</v>
      </c>
      <c r="K1145" s="21">
        <v>130560860</v>
      </c>
      <c r="L1145" s="43">
        <v>110</v>
      </c>
      <c r="M1145" s="24">
        <v>0</v>
      </c>
      <c r="N1145" s="24">
        <v>0</v>
      </c>
      <c r="O1145" s="24">
        <v>23052500</v>
      </c>
      <c r="P1145" s="24">
        <v>24699100</v>
      </c>
      <c r="Q1145" s="24">
        <v>25665100</v>
      </c>
    </row>
    <row r="1146" spans="1:17" s="15" customFormat="1" ht="127.8" customHeight="1" x14ac:dyDescent="0.25">
      <c r="A1146" s="73">
        <v>305000000</v>
      </c>
      <c r="B1146" s="10"/>
      <c r="C1146" s="11">
        <v>305020000</v>
      </c>
      <c r="D1146" s="135" t="s">
        <v>227</v>
      </c>
      <c r="E1146" s="135"/>
      <c r="F1146" s="135"/>
      <c r="G1146" s="55"/>
      <c r="H1146" s="55"/>
      <c r="I1146" s="55"/>
      <c r="J1146" s="12"/>
      <c r="K1146" s="13"/>
      <c r="L1146" s="42"/>
      <c r="M1146" s="14">
        <f>SUM(M1149:M1152)</f>
        <v>353545400</v>
      </c>
      <c r="N1146" s="14">
        <f>SUM(N1149:N1152)</f>
        <v>353545400</v>
      </c>
      <c r="O1146" s="14">
        <f>SUM(O1149:O1152)</f>
        <v>381531200</v>
      </c>
      <c r="P1146" s="14">
        <f>SUM(P1149:P1152)</f>
        <v>409481900</v>
      </c>
      <c r="Q1146" s="14">
        <f>SUM(Q1149:Q1152)</f>
        <v>428529700</v>
      </c>
    </row>
    <row r="1147" spans="1:17" ht="30.6" x14ac:dyDescent="0.2">
      <c r="A1147" s="35"/>
      <c r="B1147" s="19"/>
      <c r="C1147" s="16">
        <v>305020000</v>
      </c>
      <c r="D1147" s="25"/>
      <c r="E1147" s="18"/>
      <c r="F1147" s="18" t="s">
        <v>461</v>
      </c>
      <c r="G1147" s="49" t="s">
        <v>39</v>
      </c>
      <c r="H1147" s="50">
        <v>42005</v>
      </c>
      <c r="I1147" s="49"/>
      <c r="J1147" s="20"/>
      <c r="K1147" s="21"/>
      <c r="L1147" s="43"/>
      <c r="M1147" s="24"/>
      <c r="N1147" s="24"/>
      <c r="O1147" s="23"/>
      <c r="P1147" s="23"/>
      <c r="Q1147" s="23"/>
    </row>
    <row r="1148" spans="1:17" ht="173.4" x14ac:dyDescent="0.2">
      <c r="A1148" s="35"/>
      <c r="B1148" s="19"/>
      <c r="C1148" s="16"/>
      <c r="D1148" s="25"/>
      <c r="E1148" s="18"/>
      <c r="F1148" s="114" t="s">
        <v>300</v>
      </c>
      <c r="G1148" s="115" t="s">
        <v>39</v>
      </c>
      <c r="H1148" s="116">
        <v>45292</v>
      </c>
      <c r="I1148" s="49"/>
      <c r="J1148" s="20"/>
      <c r="K1148" s="21"/>
      <c r="L1148" s="43"/>
      <c r="M1148" s="24"/>
      <c r="N1148" s="24"/>
      <c r="O1148" s="23"/>
      <c r="P1148" s="23"/>
      <c r="Q1148" s="23"/>
    </row>
    <row r="1149" spans="1:17" x14ac:dyDescent="0.2">
      <c r="A1149" s="35"/>
      <c r="B1149" s="19" t="s">
        <v>105</v>
      </c>
      <c r="C1149" s="16">
        <v>305020000</v>
      </c>
      <c r="D1149" s="25"/>
      <c r="E1149" s="18"/>
      <c r="F1149" s="18"/>
      <c r="G1149" s="49"/>
      <c r="H1149" s="49"/>
      <c r="I1149" s="49"/>
      <c r="J1149" s="20">
        <v>702</v>
      </c>
      <c r="K1149" s="26" t="s">
        <v>336</v>
      </c>
      <c r="L1149" s="43">
        <v>610</v>
      </c>
      <c r="M1149" s="24">
        <v>0</v>
      </c>
      <c r="N1149" s="24">
        <v>0</v>
      </c>
      <c r="O1149" s="24">
        <v>2943100</v>
      </c>
      <c r="P1149" s="24">
        <v>2996600</v>
      </c>
      <c r="Q1149" s="24">
        <v>3050800</v>
      </c>
    </row>
    <row r="1150" spans="1:17" x14ac:dyDescent="0.2">
      <c r="A1150" s="35"/>
      <c r="B1150" s="19" t="s">
        <v>105</v>
      </c>
      <c r="C1150" s="16">
        <v>305020000</v>
      </c>
      <c r="D1150" s="25"/>
      <c r="E1150" s="18"/>
      <c r="F1150" s="18"/>
      <c r="G1150" s="49"/>
      <c r="H1150" s="49"/>
      <c r="I1150" s="49"/>
      <c r="J1150" s="20">
        <v>702</v>
      </c>
      <c r="K1150" s="26" t="s">
        <v>167</v>
      </c>
      <c r="L1150" s="43">
        <v>610</v>
      </c>
      <c r="M1150" s="24">
        <v>2943100</v>
      </c>
      <c r="N1150" s="24">
        <v>2943100</v>
      </c>
      <c r="O1150" s="24">
        <v>0</v>
      </c>
      <c r="P1150" s="24">
        <v>0</v>
      </c>
      <c r="Q1150" s="24">
        <v>0</v>
      </c>
    </row>
    <row r="1151" spans="1:17" x14ac:dyDescent="0.2">
      <c r="A1151" s="35"/>
      <c r="B1151" s="19" t="s">
        <v>105</v>
      </c>
      <c r="C1151" s="16">
        <v>305020000</v>
      </c>
      <c r="D1151" s="25"/>
      <c r="E1151" s="18"/>
      <c r="F1151" s="18"/>
      <c r="G1151" s="49"/>
      <c r="H1151" s="49"/>
      <c r="I1151" s="49"/>
      <c r="J1151" s="20">
        <v>702</v>
      </c>
      <c r="K1151" s="21">
        <v>110260860</v>
      </c>
      <c r="L1151" s="43">
        <v>610</v>
      </c>
      <c r="M1151" s="24">
        <v>350602300</v>
      </c>
      <c r="N1151" s="24">
        <v>350602300</v>
      </c>
      <c r="O1151" s="24">
        <v>0</v>
      </c>
      <c r="P1151" s="24">
        <v>0</v>
      </c>
      <c r="Q1151" s="24">
        <v>0</v>
      </c>
    </row>
    <row r="1152" spans="1:17" x14ac:dyDescent="0.2">
      <c r="A1152" s="35"/>
      <c r="B1152" s="19" t="s">
        <v>105</v>
      </c>
      <c r="C1152" s="16">
        <v>305020000</v>
      </c>
      <c r="D1152" s="25"/>
      <c r="E1152" s="18"/>
      <c r="F1152" s="18"/>
      <c r="G1152" s="49"/>
      <c r="H1152" s="49"/>
      <c r="I1152" s="49"/>
      <c r="J1152" s="20">
        <v>702</v>
      </c>
      <c r="K1152" s="21">
        <v>130260860</v>
      </c>
      <c r="L1152" s="43">
        <v>610</v>
      </c>
      <c r="M1152" s="24">
        <v>0</v>
      </c>
      <c r="N1152" s="24">
        <v>0</v>
      </c>
      <c r="O1152" s="24">
        <v>378588100</v>
      </c>
      <c r="P1152" s="24">
        <v>406485300</v>
      </c>
      <c r="Q1152" s="24">
        <v>425478900</v>
      </c>
    </row>
    <row r="1153" spans="1:17" s="15" customFormat="1" ht="125.4" customHeight="1" x14ac:dyDescent="0.25">
      <c r="A1153" s="73">
        <v>305000000</v>
      </c>
      <c r="B1153" s="10"/>
      <c r="C1153" s="11">
        <v>305030000</v>
      </c>
      <c r="D1153" s="135" t="s">
        <v>227</v>
      </c>
      <c r="E1153" s="135"/>
      <c r="F1153" s="135"/>
      <c r="G1153" s="55"/>
      <c r="H1153" s="55"/>
      <c r="I1153" s="55"/>
      <c r="J1153" s="12"/>
      <c r="K1153" s="13"/>
      <c r="L1153" s="42"/>
      <c r="M1153" s="14">
        <f>SUM(M1156:M1159)</f>
        <v>618436300</v>
      </c>
      <c r="N1153" s="14">
        <f>SUM(N1156:N1159)</f>
        <v>618436300</v>
      </c>
      <c r="O1153" s="14">
        <f t="shared" ref="O1153:Q1153" si="48">SUM(O1156:O1159)</f>
        <v>656311500</v>
      </c>
      <c r="P1153" s="14">
        <f t="shared" si="48"/>
        <v>714773200</v>
      </c>
      <c r="Q1153" s="14">
        <f t="shared" si="48"/>
        <v>761274800</v>
      </c>
    </row>
    <row r="1154" spans="1:17" ht="30.6" x14ac:dyDescent="0.2">
      <c r="A1154" s="35"/>
      <c r="B1154" s="19"/>
      <c r="C1154" s="16">
        <v>305030000</v>
      </c>
      <c r="D1154" s="25"/>
      <c r="E1154" s="18"/>
      <c r="F1154" s="18" t="s">
        <v>461</v>
      </c>
      <c r="G1154" s="49" t="s">
        <v>39</v>
      </c>
      <c r="H1154" s="50">
        <v>42005</v>
      </c>
      <c r="I1154" s="49"/>
      <c r="J1154" s="20"/>
      <c r="K1154" s="21"/>
      <c r="L1154" s="43"/>
      <c r="M1154" s="24"/>
      <c r="N1154" s="24"/>
      <c r="O1154" s="23"/>
      <c r="P1154" s="23"/>
      <c r="Q1154" s="23"/>
    </row>
    <row r="1155" spans="1:17" ht="91.8" x14ac:dyDescent="0.2">
      <c r="A1155" s="35"/>
      <c r="B1155" s="19"/>
      <c r="C1155" s="16"/>
      <c r="D1155" s="25"/>
      <c r="E1155" s="18"/>
      <c r="F1155" s="114" t="s">
        <v>301</v>
      </c>
      <c r="G1155" s="115" t="s">
        <v>39</v>
      </c>
      <c r="H1155" s="116">
        <v>45292</v>
      </c>
      <c r="I1155" s="49"/>
      <c r="J1155" s="20"/>
      <c r="K1155" s="21"/>
      <c r="L1155" s="43"/>
      <c r="M1155" s="24"/>
      <c r="N1155" s="24"/>
      <c r="O1155" s="23"/>
      <c r="P1155" s="23"/>
      <c r="Q1155" s="23"/>
    </row>
    <row r="1156" spans="1:17" x14ac:dyDescent="0.2">
      <c r="A1156" s="35"/>
      <c r="B1156" s="19" t="s">
        <v>105</v>
      </c>
      <c r="C1156" s="16">
        <v>305030000</v>
      </c>
      <c r="D1156" s="25"/>
      <c r="E1156" s="18"/>
      <c r="F1156" s="18"/>
      <c r="G1156" s="49"/>
      <c r="H1156" s="50"/>
      <c r="I1156" s="49"/>
      <c r="J1156" s="20">
        <v>701</v>
      </c>
      <c r="K1156" s="21">
        <v>130160860</v>
      </c>
      <c r="L1156" s="43">
        <v>610</v>
      </c>
      <c r="M1156" s="24">
        <v>0</v>
      </c>
      <c r="N1156" s="24">
        <v>0</v>
      </c>
      <c r="O1156" s="24">
        <v>363921700</v>
      </c>
      <c r="P1156" s="24">
        <v>396151700</v>
      </c>
      <c r="Q1156" s="24">
        <v>421768700</v>
      </c>
    </row>
    <row r="1157" spans="1:17" x14ac:dyDescent="0.2">
      <c r="A1157" s="35"/>
      <c r="B1157" s="19" t="s">
        <v>105</v>
      </c>
      <c r="C1157" s="16">
        <v>305030000</v>
      </c>
      <c r="D1157" s="25"/>
      <c r="E1157" s="18"/>
      <c r="F1157" s="18"/>
      <c r="G1157" s="49"/>
      <c r="H1157" s="50"/>
      <c r="I1157" s="49"/>
      <c r="J1157" s="20">
        <v>701</v>
      </c>
      <c r="K1157" s="21">
        <v>130160860</v>
      </c>
      <c r="L1157" s="43">
        <v>620</v>
      </c>
      <c r="M1157" s="24">
        <v>0</v>
      </c>
      <c r="N1157" s="24">
        <v>0</v>
      </c>
      <c r="O1157" s="24">
        <v>292389800</v>
      </c>
      <c r="P1157" s="24">
        <v>318621500</v>
      </c>
      <c r="Q1157" s="24">
        <v>339506100</v>
      </c>
    </row>
    <row r="1158" spans="1:17" x14ac:dyDescent="0.2">
      <c r="A1158" s="35"/>
      <c r="B1158" s="19" t="s">
        <v>105</v>
      </c>
      <c r="C1158" s="16">
        <v>305030000</v>
      </c>
      <c r="D1158" s="25"/>
      <c r="E1158" s="18"/>
      <c r="F1158" s="18"/>
      <c r="G1158" s="49"/>
      <c r="H1158" s="50"/>
      <c r="I1158" s="49"/>
      <c r="J1158" s="20">
        <v>701</v>
      </c>
      <c r="K1158" s="21">
        <v>110160860</v>
      </c>
      <c r="L1158" s="43">
        <v>610</v>
      </c>
      <c r="M1158" s="24">
        <v>341703100</v>
      </c>
      <c r="N1158" s="24">
        <v>341703100</v>
      </c>
      <c r="O1158" s="24">
        <v>0</v>
      </c>
      <c r="P1158" s="24">
        <v>0</v>
      </c>
      <c r="Q1158" s="24">
        <v>0</v>
      </c>
    </row>
    <row r="1159" spans="1:17" x14ac:dyDescent="0.2">
      <c r="A1159" s="35"/>
      <c r="B1159" s="19" t="s">
        <v>105</v>
      </c>
      <c r="C1159" s="16">
        <v>305030000</v>
      </c>
      <c r="D1159" s="25"/>
      <c r="E1159" s="18"/>
      <c r="F1159" s="18"/>
      <c r="G1159" s="49"/>
      <c r="H1159" s="50"/>
      <c r="I1159" s="49"/>
      <c r="J1159" s="20">
        <v>701</v>
      </c>
      <c r="K1159" s="21">
        <v>110160860</v>
      </c>
      <c r="L1159" s="43">
        <v>620</v>
      </c>
      <c r="M1159" s="24">
        <v>276733200</v>
      </c>
      <c r="N1159" s="24">
        <v>276733200</v>
      </c>
      <c r="O1159" s="24">
        <v>0</v>
      </c>
      <c r="P1159" s="24">
        <v>0</v>
      </c>
      <c r="Q1159" s="24">
        <v>0</v>
      </c>
    </row>
    <row r="1160" spans="1:17" ht="36" customHeight="1" x14ac:dyDescent="0.2">
      <c r="A1160" s="134" t="s">
        <v>149</v>
      </c>
      <c r="B1160" s="134"/>
      <c r="C1160" s="134"/>
      <c r="D1160" s="134"/>
      <c r="E1160" s="134"/>
      <c r="F1160" s="134"/>
      <c r="G1160" s="134"/>
      <c r="H1160" s="134"/>
      <c r="I1160" s="49" t="s">
        <v>0</v>
      </c>
      <c r="J1160" s="132"/>
      <c r="K1160" s="132"/>
      <c r="L1160" s="110"/>
      <c r="M1160" s="101">
        <f t="shared" ref="M1160:O1160" si="49">M1164+M1161</f>
        <v>85498200</v>
      </c>
      <c r="N1160" s="101">
        <f t="shared" ref="N1160" si="50">N1164+N1161</f>
        <v>85498100</v>
      </c>
      <c r="O1160" s="101">
        <f t="shared" si="49"/>
        <v>27127000</v>
      </c>
      <c r="P1160" s="101">
        <f t="shared" ref="P1160:Q1160" si="51">P1164+P1161</f>
        <v>11024000</v>
      </c>
      <c r="Q1160" s="101">
        <f t="shared" si="51"/>
        <v>11024000</v>
      </c>
    </row>
    <row r="1161" spans="1:17" s="15" customFormat="1" ht="25.2" customHeight="1" x14ac:dyDescent="0.25">
      <c r="A1161" s="73"/>
      <c r="B1161" s="10"/>
      <c r="C1161" s="11">
        <v>306010000</v>
      </c>
      <c r="D1161" s="135" t="s">
        <v>196</v>
      </c>
      <c r="E1161" s="135"/>
      <c r="F1161" s="135"/>
      <c r="G1161" s="55"/>
      <c r="H1161" s="55"/>
      <c r="I1161" s="55"/>
      <c r="J1161" s="12"/>
      <c r="K1161" s="13"/>
      <c r="L1161" s="42"/>
      <c r="M1161" s="37">
        <f t="shared" ref="M1161:Q1161" si="52">SUM(M1163:M1163)</f>
        <v>10600000</v>
      </c>
      <c r="N1161" s="37">
        <f t="shared" ref="N1161" si="53">SUM(N1163:N1163)</f>
        <v>10600000</v>
      </c>
      <c r="O1161" s="37">
        <f t="shared" si="52"/>
        <v>11024000</v>
      </c>
      <c r="P1161" s="37">
        <f t="shared" si="52"/>
        <v>11024000</v>
      </c>
      <c r="Q1161" s="37">
        <f t="shared" si="52"/>
        <v>11024000</v>
      </c>
    </row>
    <row r="1162" spans="1:17" ht="20.399999999999999" x14ac:dyDescent="0.2">
      <c r="A1162" s="35"/>
      <c r="B1162" s="19"/>
      <c r="C1162" s="16">
        <v>306010000</v>
      </c>
      <c r="D1162" s="25"/>
      <c r="E1162" s="18"/>
      <c r="F1162" s="18" t="s">
        <v>462</v>
      </c>
      <c r="G1162" s="49" t="s">
        <v>93</v>
      </c>
      <c r="H1162" s="50">
        <v>41333</v>
      </c>
      <c r="I1162" s="49"/>
      <c r="J1162" s="20"/>
      <c r="K1162" s="21"/>
      <c r="L1162" s="43"/>
      <c r="M1162" s="24"/>
      <c r="N1162" s="24"/>
      <c r="O1162" s="23"/>
      <c r="P1162" s="23"/>
      <c r="Q1162" s="23"/>
    </row>
    <row r="1163" spans="1:17" x14ac:dyDescent="0.2">
      <c r="A1163" s="35"/>
      <c r="B1163" s="19" t="s">
        <v>98</v>
      </c>
      <c r="C1163" s="16">
        <v>306010000</v>
      </c>
      <c r="D1163" s="25"/>
      <c r="E1163" s="18"/>
      <c r="F1163" s="18"/>
      <c r="G1163" s="49"/>
      <c r="H1163" s="49"/>
      <c r="I1163" s="49"/>
      <c r="J1163" s="20">
        <v>1401</v>
      </c>
      <c r="K1163" s="21">
        <v>7530010290</v>
      </c>
      <c r="L1163" s="43">
        <v>510</v>
      </c>
      <c r="M1163" s="24">
        <v>10600000</v>
      </c>
      <c r="N1163" s="24">
        <v>10600000</v>
      </c>
      <c r="O1163" s="24">
        <v>11024000</v>
      </c>
      <c r="P1163" s="24">
        <v>11024000</v>
      </c>
      <c r="Q1163" s="24">
        <v>11024000</v>
      </c>
    </row>
    <row r="1164" spans="1:17" s="15" customFormat="1" ht="10.8" x14ac:dyDescent="0.25">
      <c r="A1164" s="73">
        <v>306000000</v>
      </c>
      <c r="B1164" s="10"/>
      <c r="C1164" s="11">
        <v>306040000</v>
      </c>
      <c r="D1164" s="135" t="s">
        <v>115</v>
      </c>
      <c r="E1164" s="135"/>
      <c r="F1164" s="135"/>
      <c r="G1164" s="55"/>
      <c r="H1164" s="55"/>
      <c r="I1164" s="55"/>
      <c r="J1164" s="12"/>
      <c r="K1164" s="13"/>
      <c r="L1164" s="42"/>
      <c r="M1164" s="37">
        <f t="shared" ref="M1164:O1164" si="54">M1165+M1173</f>
        <v>74898200</v>
      </c>
      <c r="N1164" s="37">
        <f t="shared" ref="N1164" si="55">N1165+N1173</f>
        <v>74898100</v>
      </c>
      <c r="O1164" s="37">
        <f t="shared" si="54"/>
        <v>16103000</v>
      </c>
      <c r="P1164" s="37">
        <f t="shared" ref="P1164:Q1164" si="56">P1165+P1173</f>
        <v>0</v>
      </c>
      <c r="Q1164" s="37">
        <f t="shared" si="56"/>
        <v>0</v>
      </c>
    </row>
    <row r="1165" spans="1:17" s="15" customFormat="1" ht="48" customHeight="1" x14ac:dyDescent="0.25">
      <c r="A1165" s="73"/>
      <c r="B1165" s="10"/>
      <c r="C1165" s="11">
        <v>306041000</v>
      </c>
      <c r="D1165" s="131"/>
      <c r="E1165" s="131"/>
      <c r="F1165" s="131" t="s">
        <v>163</v>
      </c>
      <c r="G1165" s="55"/>
      <c r="H1165" s="55"/>
      <c r="I1165" s="55"/>
      <c r="J1165" s="12"/>
      <c r="K1165" s="13"/>
      <c r="L1165" s="42"/>
      <c r="M1165" s="37">
        <f t="shared" ref="M1165:Q1165" si="57">M1166</f>
        <v>1735600</v>
      </c>
      <c r="N1165" s="37">
        <f t="shared" si="57"/>
        <v>1735500</v>
      </c>
      <c r="O1165" s="37">
        <f t="shared" si="57"/>
        <v>1103000</v>
      </c>
      <c r="P1165" s="37">
        <f t="shared" si="57"/>
        <v>0</v>
      </c>
      <c r="Q1165" s="37">
        <f t="shared" si="57"/>
        <v>0</v>
      </c>
    </row>
    <row r="1166" spans="1:17" s="15" customFormat="1" ht="45" customHeight="1" x14ac:dyDescent="0.25">
      <c r="A1166" s="73"/>
      <c r="B1166" s="10"/>
      <c r="C1166" s="11">
        <v>306041100</v>
      </c>
      <c r="D1166" s="131"/>
      <c r="E1166" s="131"/>
      <c r="F1166" s="131" t="s">
        <v>164</v>
      </c>
      <c r="G1166" s="55"/>
      <c r="H1166" s="55"/>
      <c r="I1166" s="55"/>
      <c r="J1166" s="12"/>
      <c r="K1166" s="13"/>
      <c r="L1166" s="42"/>
      <c r="M1166" s="37">
        <f>SUM(M1171:M1172)</f>
        <v>1735600</v>
      </c>
      <c r="N1166" s="37">
        <f>SUM(N1171:N1172)</f>
        <v>1735500</v>
      </c>
      <c r="O1166" s="37">
        <f t="shared" ref="O1166:Q1166" si="58">SUM(O1171:O1172)</f>
        <v>1103000</v>
      </c>
      <c r="P1166" s="37">
        <f t="shared" si="58"/>
        <v>0</v>
      </c>
      <c r="Q1166" s="37">
        <f t="shared" si="58"/>
        <v>0</v>
      </c>
    </row>
    <row r="1167" spans="1:17" s="68" customFormat="1" ht="51" x14ac:dyDescent="0.2">
      <c r="A1167" s="75"/>
      <c r="B1167" s="64"/>
      <c r="C1167" s="91">
        <v>306041000</v>
      </c>
      <c r="D1167" s="92"/>
      <c r="E1167" s="92"/>
      <c r="F1167" s="93" t="s">
        <v>342</v>
      </c>
      <c r="G1167" s="92" t="s">
        <v>40</v>
      </c>
      <c r="H1167" s="50">
        <v>42005</v>
      </c>
      <c r="I1167" s="49"/>
      <c r="J1167" s="94"/>
      <c r="K1167" s="95"/>
      <c r="L1167" s="96"/>
      <c r="M1167" s="97"/>
      <c r="N1167" s="97"/>
      <c r="O1167" s="97"/>
      <c r="P1167" s="97"/>
      <c r="Q1167" s="97"/>
    </row>
    <row r="1168" spans="1:17" s="68" customFormat="1" ht="61.2" x14ac:dyDescent="0.2">
      <c r="A1168" s="75"/>
      <c r="B1168" s="64"/>
      <c r="C1168" s="91">
        <v>306041000</v>
      </c>
      <c r="D1168" s="92"/>
      <c r="E1168" s="92"/>
      <c r="F1168" s="93" t="s">
        <v>551</v>
      </c>
      <c r="G1168" s="92" t="s">
        <v>230</v>
      </c>
      <c r="H1168" s="50">
        <v>45658</v>
      </c>
      <c r="I1168" s="49"/>
      <c r="J1168" s="94"/>
      <c r="K1168" s="95"/>
      <c r="L1168" s="96"/>
      <c r="M1168" s="97"/>
      <c r="N1168" s="97"/>
      <c r="O1168" s="97"/>
      <c r="P1168" s="97"/>
      <c r="Q1168" s="97"/>
    </row>
    <row r="1169" spans="1:17" s="68" customFormat="1" ht="61.2" x14ac:dyDescent="0.2">
      <c r="A1169" s="75"/>
      <c r="B1169" s="64"/>
      <c r="C1169" s="91">
        <v>306041000</v>
      </c>
      <c r="D1169" s="92"/>
      <c r="E1169" s="92"/>
      <c r="F1169" s="93" t="s">
        <v>464</v>
      </c>
      <c r="G1169" s="92" t="s">
        <v>230</v>
      </c>
      <c r="H1169" s="50">
        <v>45292</v>
      </c>
      <c r="I1169" s="49"/>
      <c r="J1169" s="94"/>
      <c r="K1169" s="95"/>
      <c r="L1169" s="96"/>
      <c r="M1169" s="97"/>
      <c r="N1169" s="97"/>
      <c r="O1169" s="97"/>
      <c r="P1169" s="97"/>
      <c r="Q1169" s="97"/>
    </row>
    <row r="1170" spans="1:17" s="68" customFormat="1" ht="71.400000000000006" x14ac:dyDescent="0.2">
      <c r="A1170" s="75"/>
      <c r="B1170" s="64"/>
      <c r="C1170" s="91">
        <v>306041000</v>
      </c>
      <c r="D1170" s="92"/>
      <c r="E1170" s="92"/>
      <c r="F1170" s="93" t="s">
        <v>463</v>
      </c>
      <c r="G1170" s="92" t="s">
        <v>88</v>
      </c>
      <c r="H1170" s="50">
        <v>44952</v>
      </c>
      <c r="I1170" s="49"/>
      <c r="J1170" s="94"/>
      <c r="K1170" s="95"/>
      <c r="L1170" s="96"/>
      <c r="M1170" s="97"/>
      <c r="N1170" s="97"/>
      <c r="O1170" s="97"/>
      <c r="P1170" s="97"/>
      <c r="Q1170" s="97"/>
    </row>
    <row r="1171" spans="1:17" s="68" customFormat="1" x14ac:dyDescent="0.2">
      <c r="A1171" s="75"/>
      <c r="B1171" s="64" t="s">
        <v>99</v>
      </c>
      <c r="C1171" s="91">
        <v>306041000</v>
      </c>
      <c r="D1171" s="92"/>
      <c r="E1171" s="92"/>
      <c r="F1171" s="93"/>
      <c r="G1171" s="92"/>
      <c r="H1171" s="50"/>
      <c r="I1171" s="49"/>
      <c r="J1171" s="94">
        <v>503</v>
      </c>
      <c r="K1171" s="95">
        <v>350270010</v>
      </c>
      <c r="L1171" s="96">
        <v>540</v>
      </c>
      <c r="M1171" s="97">
        <v>1735600</v>
      </c>
      <c r="N1171" s="97">
        <v>1735500</v>
      </c>
      <c r="O1171" s="97">
        <v>0</v>
      </c>
      <c r="P1171" s="97">
        <v>0</v>
      </c>
      <c r="Q1171" s="97">
        <v>0</v>
      </c>
    </row>
    <row r="1172" spans="1:17" s="68" customFormat="1" x14ac:dyDescent="0.2">
      <c r="A1172" s="75"/>
      <c r="B1172" s="64" t="s">
        <v>99</v>
      </c>
      <c r="C1172" s="91">
        <v>306041000</v>
      </c>
      <c r="D1172" s="92"/>
      <c r="E1172" s="92"/>
      <c r="F1172" s="93"/>
      <c r="G1172" s="92"/>
      <c r="H1172" s="50"/>
      <c r="I1172" s="49"/>
      <c r="J1172" s="94">
        <v>503</v>
      </c>
      <c r="K1172" s="95">
        <v>330370010</v>
      </c>
      <c r="L1172" s="96">
        <v>540</v>
      </c>
      <c r="M1172" s="97">
        <v>0</v>
      </c>
      <c r="N1172" s="97">
        <v>0</v>
      </c>
      <c r="O1172" s="97">
        <v>1103000</v>
      </c>
      <c r="P1172" s="97">
        <v>0</v>
      </c>
      <c r="Q1172" s="97">
        <v>0</v>
      </c>
    </row>
    <row r="1173" spans="1:17" s="15" customFormat="1" ht="26.4" customHeight="1" x14ac:dyDescent="0.25">
      <c r="A1173" s="73"/>
      <c r="B1173" s="10"/>
      <c r="C1173" s="11">
        <v>306042000</v>
      </c>
      <c r="D1173" s="135" t="s">
        <v>116</v>
      </c>
      <c r="E1173" s="135"/>
      <c r="F1173" s="135"/>
      <c r="G1173" s="55"/>
      <c r="H1173" s="55"/>
      <c r="I1173" s="55"/>
      <c r="J1173" s="12"/>
      <c r="K1173" s="13"/>
      <c r="L1173" s="42"/>
      <c r="M1173" s="37">
        <f t="shared" ref="M1173:Q1173" si="59">M1174</f>
        <v>73162600</v>
      </c>
      <c r="N1173" s="37">
        <f t="shared" si="59"/>
        <v>73162600</v>
      </c>
      <c r="O1173" s="37">
        <f t="shared" si="59"/>
        <v>15000000</v>
      </c>
      <c r="P1173" s="37">
        <f t="shared" si="59"/>
        <v>0</v>
      </c>
      <c r="Q1173" s="37">
        <f t="shared" si="59"/>
        <v>0</v>
      </c>
    </row>
    <row r="1174" spans="1:17" s="15" customFormat="1" ht="24" customHeight="1" x14ac:dyDescent="0.25">
      <c r="A1174" s="73">
        <v>306000000</v>
      </c>
      <c r="B1174" s="10"/>
      <c r="C1174" s="11">
        <v>306042200</v>
      </c>
      <c r="D1174" s="135" t="s">
        <v>117</v>
      </c>
      <c r="E1174" s="135"/>
      <c r="F1174" s="135"/>
      <c r="G1174" s="55"/>
      <c r="H1174" s="55"/>
      <c r="I1174" s="55"/>
      <c r="J1174" s="12"/>
      <c r="K1174" s="13"/>
      <c r="L1174" s="42"/>
      <c r="M1174" s="37">
        <f t="shared" ref="M1174:Q1174" si="60">SUM(M1178:M1180)</f>
        <v>73162600</v>
      </c>
      <c r="N1174" s="37">
        <f t="shared" ref="N1174" si="61">SUM(N1178:N1180)</f>
        <v>73162600</v>
      </c>
      <c r="O1174" s="37">
        <f t="shared" si="60"/>
        <v>15000000</v>
      </c>
      <c r="P1174" s="37">
        <f t="shared" ref="P1174" si="62">SUM(P1178:P1180)</f>
        <v>0</v>
      </c>
      <c r="Q1174" s="37">
        <f t="shared" si="60"/>
        <v>0</v>
      </c>
    </row>
    <row r="1175" spans="1:17" ht="20.399999999999999" x14ac:dyDescent="0.2">
      <c r="A1175" s="35"/>
      <c r="B1175" s="19"/>
      <c r="C1175" s="16">
        <v>306042200</v>
      </c>
      <c r="D1175" s="25"/>
      <c r="E1175" s="18"/>
      <c r="F1175" s="18" t="s">
        <v>462</v>
      </c>
      <c r="G1175" s="49" t="s">
        <v>93</v>
      </c>
      <c r="H1175" s="50">
        <v>41333</v>
      </c>
      <c r="I1175" s="49"/>
      <c r="J1175" s="20"/>
      <c r="K1175" s="21"/>
      <c r="L1175" s="43"/>
      <c r="M1175" s="24"/>
      <c r="N1175" s="24"/>
      <c r="O1175" s="23"/>
      <c r="P1175" s="23"/>
      <c r="Q1175" s="23"/>
    </row>
    <row r="1176" spans="1:17" ht="51" x14ac:dyDescent="0.2">
      <c r="A1176" s="35"/>
      <c r="B1176" s="19"/>
      <c r="C1176" s="16">
        <v>306042200</v>
      </c>
      <c r="D1176" s="25"/>
      <c r="E1176" s="18"/>
      <c r="F1176" s="18" t="s">
        <v>342</v>
      </c>
      <c r="G1176" s="49" t="s">
        <v>40</v>
      </c>
      <c r="H1176" s="50">
        <v>42005</v>
      </c>
      <c r="I1176" s="49"/>
      <c r="J1176" s="20"/>
      <c r="K1176" s="21"/>
      <c r="L1176" s="43"/>
      <c r="M1176" s="24"/>
      <c r="N1176" s="24"/>
      <c r="O1176" s="23"/>
      <c r="P1176" s="23"/>
      <c r="Q1176" s="23"/>
    </row>
    <row r="1177" spans="1:17" ht="30.6" x14ac:dyDescent="0.2">
      <c r="A1177" s="35"/>
      <c r="B1177" s="19"/>
      <c r="C1177" s="16">
        <v>306042200</v>
      </c>
      <c r="D1177" s="25"/>
      <c r="E1177" s="18"/>
      <c r="F1177" s="18" t="s">
        <v>545</v>
      </c>
      <c r="G1177" s="49" t="s">
        <v>88</v>
      </c>
      <c r="H1177" s="50">
        <v>45408</v>
      </c>
      <c r="I1177" s="49"/>
      <c r="J1177" s="20"/>
      <c r="K1177" s="21"/>
      <c r="L1177" s="43"/>
      <c r="M1177" s="24"/>
      <c r="N1177" s="24"/>
      <c r="O1177" s="23"/>
      <c r="P1177" s="23"/>
      <c r="Q1177" s="23"/>
    </row>
    <row r="1178" spans="1:17" x14ac:dyDescent="0.2">
      <c r="A1178" s="35"/>
      <c r="B1178" s="19" t="s">
        <v>99</v>
      </c>
      <c r="C1178" s="16">
        <v>306042200</v>
      </c>
      <c r="D1178" s="25"/>
      <c r="E1178" s="18"/>
      <c r="F1178" s="18"/>
      <c r="G1178" s="49"/>
      <c r="H1178" s="49"/>
      <c r="I1178" s="49"/>
      <c r="J1178" s="20">
        <v>1403</v>
      </c>
      <c r="K1178" s="26">
        <v>1530110750</v>
      </c>
      <c r="L1178" s="43">
        <v>540</v>
      </c>
      <c r="M1178" s="24">
        <v>6486400</v>
      </c>
      <c r="N1178" s="24">
        <v>6486400</v>
      </c>
      <c r="O1178" s="23">
        <v>0</v>
      </c>
      <c r="P1178" s="23">
        <v>0</v>
      </c>
      <c r="Q1178" s="23">
        <v>0</v>
      </c>
    </row>
    <row r="1179" spans="1:17" x14ac:dyDescent="0.2">
      <c r="A1179" s="35"/>
      <c r="B1179" s="19" t="s">
        <v>99</v>
      </c>
      <c r="C1179" s="16">
        <v>306042200</v>
      </c>
      <c r="D1179" s="25"/>
      <c r="E1179" s="18"/>
      <c r="F1179" s="18"/>
      <c r="G1179" s="49"/>
      <c r="H1179" s="49"/>
      <c r="I1179" s="49"/>
      <c r="J1179" s="20">
        <v>1403</v>
      </c>
      <c r="K1179" s="26">
        <v>1530310750</v>
      </c>
      <c r="L1179" s="43">
        <v>540</v>
      </c>
      <c r="M1179" s="24"/>
      <c r="N1179" s="24"/>
      <c r="O1179" s="23">
        <v>0</v>
      </c>
      <c r="P1179" s="23">
        <v>0</v>
      </c>
      <c r="Q1179" s="23">
        <v>0</v>
      </c>
    </row>
    <row r="1180" spans="1:17" x14ac:dyDescent="0.2">
      <c r="A1180" s="35"/>
      <c r="B1180" s="19" t="s">
        <v>98</v>
      </c>
      <c r="C1180" s="16">
        <v>306042200</v>
      </c>
      <c r="D1180" s="25"/>
      <c r="E1180" s="18"/>
      <c r="F1180" s="18"/>
      <c r="G1180" s="49"/>
      <c r="H1180" s="49"/>
      <c r="I1180" s="49"/>
      <c r="J1180" s="20">
        <v>1403</v>
      </c>
      <c r="K1180" s="26">
        <v>7530010310</v>
      </c>
      <c r="L1180" s="43">
        <v>540</v>
      </c>
      <c r="M1180" s="24">
        <v>66676200</v>
      </c>
      <c r="N1180" s="24">
        <v>66676200</v>
      </c>
      <c r="O1180" s="23">
        <v>15000000</v>
      </c>
      <c r="P1180" s="23">
        <v>0</v>
      </c>
      <c r="Q1180" s="23">
        <v>0</v>
      </c>
    </row>
    <row r="1181" spans="1:17" ht="25.8" customHeight="1" x14ac:dyDescent="0.2">
      <c r="A1181" s="134" t="s">
        <v>317</v>
      </c>
      <c r="B1181" s="134"/>
      <c r="C1181" s="134"/>
      <c r="D1181" s="134"/>
      <c r="E1181" s="134"/>
      <c r="F1181" s="134"/>
      <c r="G1181" s="134"/>
      <c r="H1181" s="134"/>
      <c r="I1181" s="49" t="s">
        <v>0</v>
      </c>
      <c r="J1181" s="132"/>
      <c r="K1181" s="132"/>
      <c r="L1181" s="110"/>
      <c r="M1181" s="101">
        <f t="shared" ref="M1181:Q1181" si="63">M1182</f>
        <v>0</v>
      </c>
      <c r="N1181" s="101">
        <f t="shared" si="63"/>
        <v>0</v>
      </c>
      <c r="O1181" s="101">
        <f t="shared" si="63"/>
        <v>0</v>
      </c>
      <c r="P1181" s="101">
        <f t="shared" si="63"/>
        <v>53851900</v>
      </c>
      <c r="Q1181" s="101">
        <f t="shared" si="63"/>
        <v>76214000</v>
      </c>
    </row>
    <row r="1182" spans="1:17" ht="20.399999999999999" x14ac:dyDescent="0.2">
      <c r="A1182" s="35"/>
      <c r="B1182" s="19"/>
      <c r="C1182" s="16">
        <v>307000000</v>
      </c>
      <c r="D1182" s="25"/>
      <c r="E1182" s="48"/>
      <c r="F1182" s="18" t="s">
        <v>92</v>
      </c>
      <c r="G1182" s="49"/>
      <c r="H1182" s="49"/>
      <c r="I1182" s="49"/>
      <c r="J1182" s="20">
        <v>9999</v>
      </c>
      <c r="K1182" s="26">
        <v>0</v>
      </c>
      <c r="L1182" s="43">
        <v>0</v>
      </c>
      <c r="M1182" s="24">
        <v>0</v>
      </c>
      <c r="N1182" s="24">
        <v>0</v>
      </c>
      <c r="O1182" s="23">
        <v>0</v>
      </c>
      <c r="P1182" s="23">
        <v>53851900</v>
      </c>
      <c r="Q1182" s="23">
        <v>76214000</v>
      </c>
    </row>
    <row r="1184" spans="1:17" x14ac:dyDescent="0.2">
      <c r="M1184" s="77"/>
      <c r="N1184" s="77"/>
      <c r="O1184" s="77"/>
      <c r="P1184" s="77"/>
      <c r="Q1184" s="77"/>
    </row>
    <row r="1186" spans="2:17" x14ac:dyDescent="0.2">
      <c r="K1186" s="3"/>
      <c r="M1186" s="39"/>
      <c r="N1186" s="39"/>
      <c r="O1186" s="39"/>
      <c r="P1186" s="39"/>
      <c r="Q1186" s="39"/>
    </row>
    <row r="1187" spans="2:17" s="1" customFormat="1" ht="18" x14ac:dyDescent="0.35">
      <c r="B1187" s="136" t="s">
        <v>113</v>
      </c>
      <c r="C1187" s="136"/>
      <c r="D1187" s="136"/>
      <c r="E1187" s="136"/>
      <c r="F1187" s="136"/>
      <c r="G1187" s="136"/>
      <c r="H1187" s="136"/>
      <c r="I1187" s="136"/>
      <c r="J1187" s="136"/>
      <c r="K1187" s="136"/>
      <c r="L1187" s="136"/>
      <c r="M1187" s="147" t="s">
        <v>112</v>
      </c>
      <c r="N1187" s="147"/>
      <c r="O1187" s="147"/>
      <c r="P1187" s="130"/>
    </row>
    <row r="1191" spans="2:17" x14ac:dyDescent="0.2">
      <c r="B1191" s="3"/>
      <c r="G1191" s="3"/>
      <c r="H1191" s="3"/>
      <c r="I1191" s="3"/>
      <c r="K1191" s="3"/>
      <c r="L1191" s="3"/>
    </row>
    <row r="1205" spans="2:12" x14ac:dyDescent="0.2">
      <c r="B1205" s="3"/>
      <c r="G1205" s="3"/>
      <c r="H1205" s="3"/>
      <c r="I1205" s="3"/>
      <c r="K1205" s="3"/>
      <c r="L1205" s="3"/>
    </row>
    <row r="1206" spans="2:12" x14ac:dyDescent="0.2">
      <c r="B1206" s="3"/>
      <c r="G1206" s="3"/>
      <c r="H1206" s="3"/>
      <c r="I1206" s="3"/>
      <c r="K1206" s="3"/>
      <c r="L1206" s="3"/>
    </row>
    <row r="1207" spans="2:12" x14ac:dyDescent="0.2">
      <c r="B1207" s="3"/>
      <c r="G1207" s="3"/>
      <c r="H1207" s="3"/>
      <c r="I1207" s="3"/>
      <c r="K1207" s="3"/>
      <c r="L1207" s="3"/>
    </row>
    <row r="1208" spans="2:12" x14ac:dyDescent="0.2">
      <c r="B1208" s="3"/>
      <c r="G1208" s="3"/>
      <c r="H1208" s="3"/>
      <c r="I1208" s="3"/>
      <c r="K1208" s="3"/>
      <c r="L1208" s="3"/>
    </row>
    <row r="1209" spans="2:12" x14ac:dyDescent="0.2">
      <c r="B1209" s="3"/>
      <c r="G1209" s="3"/>
      <c r="H1209" s="3"/>
      <c r="I1209" s="3"/>
      <c r="K1209" s="3"/>
      <c r="L1209" s="3"/>
    </row>
    <row r="1210" spans="2:12" x14ac:dyDescent="0.2">
      <c r="B1210" s="3"/>
      <c r="G1210" s="3"/>
      <c r="H1210" s="3"/>
      <c r="I1210" s="3"/>
      <c r="K1210" s="3"/>
      <c r="L1210" s="3"/>
    </row>
    <row r="1211" spans="2:12" x14ac:dyDescent="0.2">
      <c r="B1211" s="3"/>
      <c r="G1211" s="3"/>
      <c r="H1211" s="3"/>
      <c r="I1211" s="3"/>
      <c r="K1211" s="3"/>
      <c r="L1211" s="3"/>
    </row>
    <row r="1212" spans="2:12" x14ac:dyDescent="0.2">
      <c r="B1212" s="3"/>
      <c r="G1212" s="3"/>
      <c r="H1212" s="3"/>
      <c r="I1212" s="3"/>
      <c r="K1212" s="3"/>
      <c r="L1212" s="3"/>
    </row>
    <row r="1213" spans="2:12" x14ac:dyDescent="0.2">
      <c r="B1213" s="3"/>
      <c r="G1213" s="3"/>
      <c r="H1213" s="3"/>
      <c r="I1213" s="3"/>
      <c r="K1213" s="3"/>
      <c r="L1213" s="3"/>
    </row>
    <row r="1214" spans="2:12" x14ac:dyDescent="0.2">
      <c r="B1214" s="3"/>
      <c r="G1214" s="3"/>
      <c r="H1214" s="3"/>
      <c r="I1214" s="3"/>
      <c r="K1214" s="3"/>
      <c r="L1214" s="3"/>
    </row>
    <row r="1215" spans="2:12" x14ac:dyDescent="0.2">
      <c r="B1215" s="3"/>
      <c r="G1215" s="3"/>
      <c r="H1215" s="3"/>
      <c r="I1215" s="3"/>
      <c r="K1215" s="3"/>
      <c r="L1215" s="3"/>
    </row>
    <row r="1216" spans="2:12" x14ac:dyDescent="0.2">
      <c r="B1216" s="3"/>
      <c r="G1216" s="3"/>
      <c r="H1216" s="3"/>
      <c r="I1216" s="3"/>
      <c r="K1216" s="3"/>
      <c r="L1216" s="3"/>
    </row>
    <row r="1217" spans="2:12" x14ac:dyDescent="0.2">
      <c r="B1217" s="3"/>
      <c r="G1217" s="3"/>
      <c r="H1217" s="3"/>
      <c r="I1217" s="3"/>
      <c r="K1217" s="3"/>
      <c r="L1217" s="3"/>
    </row>
    <row r="1218" spans="2:12" x14ac:dyDescent="0.2">
      <c r="B1218" s="3"/>
      <c r="G1218" s="3"/>
      <c r="H1218" s="3"/>
      <c r="I1218" s="3"/>
      <c r="K1218" s="3"/>
      <c r="L1218" s="3"/>
    </row>
    <row r="1219" spans="2:12" x14ac:dyDescent="0.2">
      <c r="B1219" s="3"/>
      <c r="G1219" s="3"/>
      <c r="H1219" s="3"/>
      <c r="I1219" s="3"/>
      <c r="K1219" s="3"/>
      <c r="L1219" s="3"/>
    </row>
    <row r="1220" spans="2:12" x14ac:dyDescent="0.2">
      <c r="B1220" s="3"/>
      <c r="G1220" s="3"/>
      <c r="H1220" s="3"/>
      <c r="I1220" s="3"/>
      <c r="K1220" s="3"/>
      <c r="L1220" s="3"/>
    </row>
    <row r="1221" spans="2:12" x14ac:dyDescent="0.2">
      <c r="B1221" s="3"/>
      <c r="G1221" s="3"/>
      <c r="H1221" s="3"/>
      <c r="I1221" s="3"/>
      <c r="K1221" s="3"/>
      <c r="L1221" s="3"/>
    </row>
    <row r="1222" spans="2:12" x14ac:dyDescent="0.2">
      <c r="B1222" s="3"/>
      <c r="G1222" s="3"/>
      <c r="H1222" s="3"/>
      <c r="I1222" s="3"/>
      <c r="K1222" s="3"/>
      <c r="L1222" s="3"/>
    </row>
    <row r="1223" spans="2:12" x14ac:dyDescent="0.2">
      <c r="B1223" s="3"/>
      <c r="G1223" s="3"/>
      <c r="H1223" s="3"/>
      <c r="I1223" s="3"/>
      <c r="K1223" s="3"/>
      <c r="L1223" s="3"/>
    </row>
    <row r="1224" spans="2:12" x14ac:dyDescent="0.2">
      <c r="B1224" s="3"/>
      <c r="G1224" s="3"/>
      <c r="H1224" s="3"/>
      <c r="I1224" s="3"/>
      <c r="K1224" s="3"/>
      <c r="L1224" s="3"/>
    </row>
    <row r="1225" spans="2:12" x14ac:dyDescent="0.2">
      <c r="B1225" s="3"/>
      <c r="G1225" s="3"/>
      <c r="H1225" s="3"/>
      <c r="I1225" s="3"/>
      <c r="K1225" s="3"/>
      <c r="L1225" s="3"/>
    </row>
    <row r="1226" spans="2:12" x14ac:dyDescent="0.2">
      <c r="B1226" s="3"/>
      <c r="G1226" s="3"/>
      <c r="H1226" s="3"/>
      <c r="I1226" s="3"/>
      <c r="K1226" s="3"/>
      <c r="L1226" s="3"/>
    </row>
    <row r="1227" spans="2:12" x14ac:dyDescent="0.2">
      <c r="B1227" s="3"/>
      <c r="G1227" s="3"/>
      <c r="H1227" s="3"/>
      <c r="I1227" s="3"/>
      <c r="K1227" s="3"/>
      <c r="L1227" s="3"/>
    </row>
    <row r="1228" spans="2:12" x14ac:dyDescent="0.2">
      <c r="B1228" s="3"/>
      <c r="G1228" s="3"/>
      <c r="H1228" s="3"/>
      <c r="I1228" s="3"/>
      <c r="K1228" s="3"/>
      <c r="L1228" s="3"/>
    </row>
    <row r="1229" spans="2:12" x14ac:dyDescent="0.2">
      <c r="B1229" s="3"/>
      <c r="G1229" s="3"/>
      <c r="H1229" s="3"/>
      <c r="I1229" s="3"/>
      <c r="K1229" s="3"/>
      <c r="L1229" s="3"/>
    </row>
    <row r="1230" spans="2:12" x14ac:dyDescent="0.2">
      <c r="B1230" s="3"/>
      <c r="G1230" s="3"/>
      <c r="H1230" s="3"/>
      <c r="I1230" s="3"/>
      <c r="K1230" s="3"/>
      <c r="L1230" s="3"/>
    </row>
    <row r="1231" spans="2:12" x14ac:dyDescent="0.2">
      <c r="B1231" s="3"/>
      <c r="G1231" s="3"/>
      <c r="H1231" s="3"/>
      <c r="I1231" s="3"/>
      <c r="K1231" s="3"/>
      <c r="L1231" s="3"/>
    </row>
    <row r="1232" spans="2:12" x14ac:dyDescent="0.2">
      <c r="B1232" s="3"/>
      <c r="G1232" s="3"/>
      <c r="H1232" s="3"/>
      <c r="I1232" s="3"/>
      <c r="K1232" s="3"/>
      <c r="L1232" s="3"/>
    </row>
    <row r="1233" spans="2:12" x14ac:dyDescent="0.2">
      <c r="B1233" s="3"/>
      <c r="G1233" s="3"/>
      <c r="H1233" s="3"/>
      <c r="I1233" s="3"/>
      <c r="K1233" s="3"/>
      <c r="L1233" s="3"/>
    </row>
    <row r="1234" spans="2:12" x14ac:dyDescent="0.2">
      <c r="B1234" s="3"/>
      <c r="G1234" s="3"/>
      <c r="H1234" s="3"/>
      <c r="I1234" s="3"/>
      <c r="K1234" s="3"/>
      <c r="L1234" s="3"/>
    </row>
    <row r="1235" spans="2:12" x14ac:dyDescent="0.2">
      <c r="B1235" s="3"/>
      <c r="G1235" s="3"/>
      <c r="H1235" s="3"/>
      <c r="I1235" s="3"/>
      <c r="K1235" s="3"/>
      <c r="L1235" s="3"/>
    </row>
    <row r="1236" spans="2:12" x14ac:dyDescent="0.2">
      <c r="B1236" s="3"/>
      <c r="G1236" s="3"/>
      <c r="H1236" s="3"/>
      <c r="I1236" s="3"/>
      <c r="K1236" s="3"/>
      <c r="L1236" s="3"/>
    </row>
    <row r="1237" spans="2:12" x14ac:dyDescent="0.2">
      <c r="B1237" s="3"/>
      <c r="G1237" s="3"/>
      <c r="H1237" s="3"/>
      <c r="I1237" s="3"/>
      <c r="K1237" s="3"/>
      <c r="L1237" s="3"/>
    </row>
    <row r="1238" spans="2:12" x14ac:dyDescent="0.2">
      <c r="B1238" s="3"/>
      <c r="G1238" s="3"/>
      <c r="H1238" s="3"/>
      <c r="I1238" s="3"/>
      <c r="K1238" s="3"/>
      <c r="L1238" s="3"/>
    </row>
    <row r="1239" spans="2:12" x14ac:dyDescent="0.2">
      <c r="B1239" s="3"/>
      <c r="G1239" s="3"/>
      <c r="H1239" s="3"/>
      <c r="I1239" s="3"/>
      <c r="K1239" s="3"/>
      <c r="L1239" s="3"/>
    </row>
    <row r="1240" spans="2:12" x14ac:dyDescent="0.2">
      <c r="B1240" s="3"/>
      <c r="G1240" s="3"/>
      <c r="H1240" s="3"/>
      <c r="I1240" s="3"/>
      <c r="K1240" s="3"/>
      <c r="L1240" s="3"/>
    </row>
    <row r="1241" spans="2:12" x14ac:dyDescent="0.2">
      <c r="B1241" s="3"/>
      <c r="G1241" s="3"/>
      <c r="H1241" s="3"/>
      <c r="I1241" s="3"/>
      <c r="K1241" s="3"/>
      <c r="L1241" s="3"/>
    </row>
    <row r="1242" spans="2:12" x14ac:dyDescent="0.2">
      <c r="B1242" s="3"/>
      <c r="G1242" s="3"/>
      <c r="H1242" s="3"/>
      <c r="I1242" s="3"/>
      <c r="K1242" s="3"/>
      <c r="L1242" s="3"/>
    </row>
    <row r="1243" spans="2:12" x14ac:dyDescent="0.2">
      <c r="B1243" s="3"/>
      <c r="G1243" s="3"/>
      <c r="H1243" s="3"/>
      <c r="I1243" s="3"/>
      <c r="K1243" s="3"/>
      <c r="L1243" s="3"/>
    </row>
    <row r="1244" spans="2:12" x14ac:dyDescent="0.2">
      <c r="B1244" s="3"/>
      <c r="G1244" s="3"/>
      <c r="H1244" s="3"/>
      <c r="I1244" s="3"/>
      <c r="K1244" s="3"/>
      <c r="L1244" s="3"/>
    </row>
    <row r="1245" spans="2:12" x14ac:dyDescent="0.2">
      <c r="B1245" s="3"/>
      <c r="G1245" s="3"/>
      <c r="H1245" s="3"/>
      <c r="I1245" s="3"/>
      <c r="K1245" s="3"/>
      <c r="L1245" s="3"/>
    </row>
    <row r="1246" spans="2:12" x14ac:dyDescent="0.2">
      <c r="B1246" s="3"/>
      <c r="G1246" s="3"/>
      <c r="H1246" s="3"/>
      <c r="I1246" s="3"/>
      <c r="K1246" s="3"/>
      <c r="L1246" s="3"/>
    </row>
    <row r="1247" spans="2:12" x14ac:dyDescent="0.2">
      <c r="B1247" s="3"/>
      <c r="G1247" s="3"/>
      <c r="H1247" s="3"/>
      <c r="I1247" s="3"/>
      <c r="K1247" s="3"/>
      <c r="L1247" s="3"/>
    </row>
    <row r="1248" spans="2:12" x14ac:dyDescent="0.2">
      <c r="B1248" s="3"/>
      <c r="G1248" s="3"/>
      <c r="H1248" s="3"/>
      <c r="I1248" s="3"/>
      <c r="K1248" s="3"/>
      <c r="L1248" s="3"/>
    </row>
    <row r="1249" spans="2:12" x14ac:dyDescent="0.2">
      <c r="B1249" s="3"/>
      <c r="G1249" s="3"/>
      <c r="H1249" s="3"/>
      <c r="I1249" s="3"/>
      <c r="K1249" s="3"/>
      <c r="L1249" s="3"/>
    </row>
    <row r="1250" spans="2:12" x14ac:dyDescent="0.2">
      <c r="B1250" s="3"/>
      <c r="G1250" s="3"/>
      <c r="H1250" s="3"/>
      <c r="I1250" s="3"/>
      <c r="K1250" s="3"/>
      <c r="L1250" s="3"/>
    </row>
    <row r="1251" spans="2:12" x14ac:dyDescent="0.2">
      <c r="B1251" s="3"/>
      <c r="G1251" s="3"/>
      <c r="H1251" s="3"/>
      <c r="I1251" s="3"/>
      <c r="K1251" s="3"/>
      <c r="L1251" s="3"/>
    </row>
    <row r="1252" spans="2:12" x14ac:dyDescent="0.2">
      <c r="B1252" s="3"/>
      <c r="G1252" s="3"/>
      <c r="H1252" s="3"/>
      <c r="I1252" s="3"/>
      <c r="K1252" s="3"/>
      <c r="L1252" s="3"/>
    </row>
    <row r="1253" spans="2:12" x14ac:dyDescent="0.2">
      <c r="B1253" s="3"/>
      <c r="G1253" s="3"/>
      <c r="H1253" s="3"/>
      <c r="I1253" s="3"/>
      <c r="K1253" s="3"/>
      <c r="L1253" s="3"/>
    </row>
    <row r="1254" spans="2:12" x14ac:dyDescent="0.2">
      <c r="B1254" s="3"/>
      <c r="G1254" s="3"/>
      <c r="H1254" s="3"/>
      <c r="I1254" s="3"/>
      <c r="K1254" s="3"/>
      <c r="L1254" s="3"/>
    </row>
    <row r="1255" spans="2:12" x14ac:dyDescent="0.2">
      <c r="B1255" s="3"/>
      <c r="G1255" s="3"/>
      <c r="H1255" s="3"/>
      <c r="I1255" s="3"/>
      <c r="K1255" s="3"/>
      <c r="L1255" s="3"/>
    </row>
    <row r="1256" spans="2:12" x14ac:dyDescent="0.2">
      <c r="B1256" s="3"/>
      <c r="G1256" s="3"/>
      <c r="H1256" s="3"/>
      <c r="I1256" s="3"/>
      <c r="K1256" s="3"/>
      <c r="L1256" s="3"/>
    </row>
    <row r="1257" spans="2:12" x14ac:dyDescent="0.2">
      <c r="B1257" s="3"/>
      <c r="G1257" s="3"/>
      <c r="H1257" s="3"/>
      <c r="I1257" s="3"/>
      <c r="K1257" s="3"/>
      <c r="L1257" s="3"/>
    </row>
    <row r="1258" spans="2:12" x14ac:dyDescent="0.2">
      <c r="B1258" s="3"/>
      <c r="G1258" s="3"/>
      <c r="H1258" s="3"/>
      <c r="I1258" s="3"/>
      <c r="K1258" s="3"/>
      <c r="L1258" s="3"/>
    </row>
    <row r="1259" spans="2:12" x14ac:dyDescent="0.2">
      <c r="B1259" s="3"/>
      <c r="G1259" s="3"/>
      <c r="H1259" s="3"/>
      <c r="I1259" s="3"/>
      <c r="K1259" s="3"/>
      <c r="L1259" s="3"/>
    </row>
    <row r="1260" spans="2:12" x14ac:dyDescent="0.2">
      <c r="B1260" s="3"/>
      <c r="G1260" s="3"/>
      <c r="H1260" s="3"/>
      <c r="I1260" s="3"/>
      <c r="K1260" s="3"/>
      <c r="L1260" s="3"/>
    </row>
    <row r="1261" spans="2:12" x14ac:dyDescent="0.2">
      <c r="B1261" s="3"/>
      <c r="G1261" s="3"/>
      <c r="H1261" s="3"/>
      <c r="I1261" s="3"/>
      <c r="K1261" s="3"/>
      <c r="L1261" s="3"/>
    </row>
    <row r="1262" spans="2:12" x14ac:dyDescent="0.2">
      <c r="B1262" s="3"/>
      <c r="G1262" s="3"/>
      <c r="H1262" s="3"/>
      <c r="I1262" s="3"/>
      <c r="K1262" s="3"/>
      <c r="L1262" s="3"/>
    </row>
    <row r="1263" spans="2:12" x14ac:dyDescent="0.2">
      <c r="B1263" s="3"/>
      <c r="G1263" s="3"/>
      <c r="H1263" s="3"/>
      <c r="I1263" s="3"/>
      <c r="K1263" s="3"/>
      <c r="L1263" s="3"/>
    </row>
    <row r="1264" spans="2:12" x14ac:dyDescent="0.2">
      <c r="B1264" s="3"/>
      <c r="G1264" s="3"/>
      <c r="H1264" s="3"/>
      <c r="I1264" s="3"/>
      <c r="K1264" s="3"/>
      <c r="L1264" s="3"/>
    </row>
    <row r="1265" spans="2:12" x14ac:dyDescent="0.2">
      <c r="B1265" s="3"/>
      <c r="G1265" s="3"/>
      <c r="H1265" s="3"/>
      <c r="I1265" s="3"/>
      <c r="K1265" s="3"/>
      <c r="L1265" s="3"/>
    </row>
    <row r="1266" spans="2:12" x14ac:dyDescent="0.2">
      <c r="B1266" s="3"/>
      <c r="G1266" s="3"/>
      <c r="H1266" s="3"/>
      <c r="I1266" s="3"/>
      <c r="K1266" s="3"/>
      <c r="L1266" s="3"/>
    </row>
    <row r="1267" spans="2:12" x14ac:dyDescent="0.2">
      <c r="B1267" s="3"/>
      <c r="G1267" s="3"/>
      <c r="H1267" s="3"/>
      <c r="I1267" s="3"/>
      <c r="K1267" s="3"/>
      <c r="L1267" s="3"/>
    </row>
    <row r="1268" spans="2:12" x14ac:dyDescent="0.2">
      <c r="B1268" s="3"/>
      <c r="G1268" s="3"/>
      <c r="H1268" s="3"/>
      <c r="I1268" s="3"/>
      <c r="K1268" s="3"/>
      <c r="L1268" s="3"/>
    </row>
    <row r="1269" spans="2:12" x14ac:dyDescent="0.2">
      <c r="B1269" s="3"/>
      <c r="G1269" s="3"/>
      <c r="H1269" s="3"/>
      <c r="I1269" s="3"/>
      <c r="K1269" s="3"/>
      <c r="L1269" s="3"/>
    </row>
    <row r="1270" spans="2:12" x14ac:dyDescent="0.2">
      <c r="B1270" s="3"/>
      <c r="G1270" s="3"/>
      <c r="H1270" s="3"/>
      <c r="I1270" s="3"/>
      <c r="K1270" s="3"/>
      <c r="L1270" s="3"/>
    </row>
    <row r="1271" spans="2:12" x14ac:dyDescent="0.2">
      <c r="B1271" s="3"/>
      <c r="G1271" s="3"/>
      <c r="H1271" s="3"/>
      <c r="I1271" s="3"/>
      <c r="K1271" s="3"/>
      <c r="L1271" s="3"/>
    </row>
    <row r="1272" spans="2:12" x14ac:dyDescent="0.2">
      <c r="B1272" s="3"/>
      <c r="G1272" s="3"/>
      <c r="H1272" s="3"/>
      <c r="I1272" s="3"/>
      <c r="K1272" s="3"/>
      <c r="L1272" s="3"/>
    </row>
    <row r="1273" spans="2:12" x14ac:dyDescent="0.2">
      <c r="B1273" s="3"/>
      <c r="G1273" s="3"/>
      <c r="H1273" s="3"/>
      <c r="I1273" s="3"/>
      <c r="K1273" s="3"/>
      <c r="L1273" s="3"/>
    </row>
    <row r="1274" spans="2:12" x14ac:dyDescent="0.2">
      <c r="B1274" s="3"/>
      <c r="G1274" s="3"/>
      <c r="H1274" s="3"/>
      <c r="I1274" s="3"/>
      <c r="K1274" s="3"/>
      <c r="L1274" s="3"/>
    </row>
    <row r="1276" spans="2:12" x14ac:dyDescent="0.2">
      <c r="B1276" s="3"/>
      <c r="G1276" s="3"/>
      <c r="H1276" s="3"/>
      <c r="I1276" s="3"/>
      <c r="K1276" s="3"/>
      <c r="L1276" s="3"/>
    </row>
    <row r="1277" spans="2:12" x14ac:dyDescent="0.2">
      <c r="B1277" s="3"/>
      <c r="G1277" s="3"/>
      <c r="H1277" s="3"/>
      <c r="I1277" s="3"/>
      <c r="K1277" s="3"/>
      <c r="L1277" s="3"/>
    </row>
    <row r="1278" spans="2:12" x14ac:dyDescent="0.2">
      <c r="B1278" s="3"/>
      <c r="G1278" s="3"/>
      <c r="H1278" s="3"/>
      <c r="I1278" s="3"/>
      <c r="K1278" s="3"/>
      <c r="L1278" s="3"/>
    </row>
    <row r="1279" spans="2:12" x14ac:dyDescent="0.2">
      <c r="B1279" s="3"/>
      <c r="G1279" s="3"/>
      <c r="H1279" s="3"/>
      <c r="I1279" s="3"/>
      <c r="K1279" s="3"/>
      <c r="L1279" s="3"/>
    </row>
    <row r="1280" spans="2:12" x14ac:dyDescent="0.2">
      <c r="B1280" s="3"/>
      <c r="G1280" s="3"/>
      <c r="H1280" s="3"/>
      <c r="I1280" s="3"/>
      <c r="K1280" s="3"/>
      <c r="L1280" s="3"/>
    </row>
    <row r="1281" spans="2:12" x14ac:dyDescent="0.2">
      <c r="B1281" s="3"/>
      <c r="G1281" s="3"/>
      <c r="H1281" s="3"/>
      <c r="I1281" s="3"/>
      <c r="K1281" s="3"/>
      <c r="L1281" s="3"/>
    </row>
    <row r="1283" spans="2:12" x14ac:dyDescent="0.2">
      <c r="B1283" s="3"/>
      <c r="G1283" s="3"/>
      <c r="H1283" s="3"/>
      <c r="I1283" s="3"/>
      <c r="K1283" s="3"/>
      <c r="L1283" s="3"/>
    </row>
  </sheetData>
  <autoFilter ref="A8:Q1182"/>
  <mergeCells count="106">
    <mergeCell ref="C1:Q1"/>
    <mergeCell ref="O6:O7"/>
    <mergeCell ref="P6:P7"/>
    <mergeCell ref="Q6:Q7"/>
    <mergeCell ref="O5:Q5"/>
    <mergeCell ref="M5:N5"/>
    <mergeCell ref="M6:M7"/>
    <mergeCell ref="N6:N7"/>
    <mergeCell ref="M1187:O1187"/>
    <mergeCell ref="J4:L4"/>
    <mergeCell ref="M4:Q4"/>
    <mergeCell ref="K5:K7"/>
    <mergeCell ref="L5:L7"/>
    <mergeCell ref="D352:F352"/>
    <mergeCell ref="D379:F379"/>
    <mergeCell ref="D386:F386"/>
    <mergeCell ref="D397:F397"/>
    <mergeCell ref="D413:F413"/>
    <mergeCell ref="B10:C10"/>
    <mergeCell ref="D4:D7"/>
    <mergeCell ref="E4:E7"/>
    <mergeCell ref="F4:F7"/>
    <mergeCell ref="D60:F60"/>
    <mergeCell ref="D81:F81"/>
    <mergeCell ref="D10:H10"/>
    <mergeCell ref="A12:H12"/>
    <mergeCell ref="D13:F13"/>
    <mergeCell ref="D330:F330"/>
    <mergeCell ref="I4:I7"/>
    <mergeCell ref="D17:F17"/>
    <mergeCell ref="D47:F47"/>
    <mergeCell ref="D52:F52"/>
    <mergeCell ref="D56:F56"/>
    <mergeCell ref="J5:J7"/>
    <mergeCell ref="D146:F146"/>
    <mergeCell ref="D222:F222"/>
    <mergeCell ref="D273:F273"/>
    <mergeCell ref="A11:H11"/>
    <mergeCell ref="D42:F42"/>
    <mergeCell ref="A4:A7"/>
    <mergeCell ref="B4:B7"/>
    <mergeCell ref="C4:C7"/>
    <mergeCell ref="G4:G7"/>
    <mergeCell ref="H4:H7"/>
    <mergeCell ref="D441:F441"/>
    <mergeCell ref="D376:F376"/>
    <mergeCell ref="D444:F444"/>
    <mergeCell ref="D450:F450"/>
    <mergeCell ref="D456:F456"/>
    <mergeCell ref="D469:F469"/>
    <mergeCell ref="D477:F477"/>
    <mergeCell ref="D520:F520"/>
    <mergeCell ref="D546:F546"/>
    <mergeCell ref="D437:F437"/>
    <mergeCell ref="D570:F570"/>
    <mergeCell ref="D576:F576"/>
    <mergeCell ref="D564:F564"/>
    <mergeCell ref="J581:L581"/>
    <mergeCell ref="D582:F582"/>
    <mergeCell ref="D592:F592"/>
    <mergeCell ref="D634:F634"/>
    <mergeCell ref="D664:F664"/>
    <mergeCell ref="D705:F705"/>
    <mergeCell ref="A581:H581"/>
    <mergeCell ref="A744:H744"/>
    <mergeCell ref="D745:F745"/>
    <mergeCell ref="D816:F816"/>
    <mergeCell ref="D644:F644"/>
    <mergeCell ref="D855:F855"/>
    <mergeCell ref="D889:F889"/>
    <mergeCell ref="D885:F885"/>
    <mergeCell ref="D895:F895"/>
    <mergeCell ref="D912:F912"/>
    <mergeCell ref="D917:F917"/>
    <mergeCell ref="A965:H965"/>
    <mergeCell ref="A966:H966"/>
    <mergeCell ref="D923:F923"/>
    <mergeCell ref="A932:H932"/>
    <mergeCell ref="A933:H933"/>
    <mergeCell ref="D934:F934"/>
    <mergeCell ref="D1111:F1111"/>
    <mergeCell ref="J966:L966"/>
    <mergeCell ref="D967:F967"/>
    <mergeCell ref="A971:H971"/>
    <mergeCell ref="D972:F972"/>
    <mergeCell ref="D993:F993"/>
    <mergeCell ref="D1028:F1028"/>
    <mergeCell ref="D1032:F1032"/>
    <mergeCell ref="D1039:F1039"/>
    <mergeCell ref="D1046:F1046"/>
    <mergeCell ref="D1057:F1057"/>
    <mergeCell ref="D1062:F1062"/>
    <mergeCell ref="D1089:F1089"/>
    <mergeCell ref="D1102:F1102"/>
    <mergeCell ref="D1106:F1106"/>
    <mergeCell ref="A1131:H1131"/>
    <mergeCell ref="D1132:F1132"/>
    <mergeCell ref="D1146:F1146"/>
    <mergeCell ref="D1174:F1174"/>
    <mergeCell ref="A1181:H1181"/>
    <mergeCell ref="B1187:L1187"/>
    <mergeCell ref="D1153:F1153"/>
    <mergeCell ref="A1160:H1160"/>
    <mergeCell ref="D1164:F1164"/>
    <mergeCell ref="D1173:F1173"/>
    <mergeCell ref="D1161:F1161"/>
  </mergeCells>
  <printOptions horizontalCentered="1" verticalCentered="1"/>
  <pageMargins left="0.11811023622047245" right="0.11811023622047245" top="0.74803149606299213"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РРО по полной+НПА</vt:lpstr>
      <vt:lpstr>'РРО по полной+НПА'!Заголовки_для_печати</vt:lpstr>
      <vt:lpstr>'РРО по полной+НПА'!Область_печати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Staroverova</cp:lastModifiedBy>
  <cp:lastPrinted>2025-02-21T07:04:33Z</cp:lastPrinted>
  <dcterms:created xsi:type="dcterms:W3CDTF">2018-07-19T12:22:56Z</dcterms:created>
  <dcterms:modified xsi:type="dcterms:W3CDTF">2025-02-27T07:40:50Z</dcterms:modified>
</cp:coreProperties>
</file>