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600" windowHeight="80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24" i="1"/>
  <c r="J124"/>
  <c r="K124"/>
  <c r="L124"/>
  <c r="K121"/>
  <c r="L121"/>
  <c r="H80"/>
  <c r="J121" l="1"/>
  <c r="I121"/>
  <c r="I125" l="1"/>
  <c r="H96"/>
  <c r="J19"/>
  <c r="K19"/>
  <c r="L19"/>
  <c r="I19"/>
  <c r="J18"/>
  <c r="K18"/>
  <c r="L18"/>
  <c r="I18"/>
  <c r="J20"/>
  <c r="K20"/>
  <c r="L20"/>
  <c r="I20"/>
  <c r="K21"/>
  <c r="K25"/>
  <c r="I25"/>
  <c r="I33"/>
  <c r="H36"/>
  <c r="H35"/>
  <c r="H34"/>
  <c r="J33"/>
  <c r="L33"/>
  <c r="K40"/>
  <c r="I40"/>
  <c r="K41"/>
  <c r="I41"/>
  <c r="J41"/>
  <c r="L41"/>
  <c r="J52"/>
  <c r="K52"/>
  <c r="L52"/>
  <c r="I52"/>
  <c r="I61"/>
  <c r="K65"/>
  <c r="I65"/>
  <c r="I71"/>
  <c r="J72"/>
  <c r="K72"/>
  <c r="L72"/>
  <c r="I72"/>
  <c r="I81"/>
  <c r="I85"/>
  <c r="I89"/>
  <c r="I98"/>
  <c r="K100"/>
  <c r="I100"/>
  <c r="J101"/>
  <c r="K101"/>
  <c r="L101"/>
  <c r="I101"/>
  <c r="L116"/>
  <c r="I114"/>
  <c r="I113" s="1"/>
  <c r="I115"/>
  <c r="I116"/>
  <c r="I122"/>
  <c r="I123"/>
  <c r="J125"/>
  <c r="K125"/>
  <c r="J65" l="1"/>
  <c r="J61"/>
  <c r="J51"/>
  <c r="J40"/>
  <c r="M152"/>
  <c r="M151"/>
  <c r="M150"/>
  <c r="M148"/>
  <c r="M147"/>
  <c r="M146"/>
  <c r="M140"/>
  <c r="M139"/>
  <c r="M138"/>
  <c r="M136"/>
  <c r="M135"/>
  <c r="M134"/>
  <c r="K123"/>
  <c r="H152" l="1"/>
  <c r="H151"/>
  <c r="H150"/>
  <c r="L149"/>
  <c r="K149"/>
  <c r="J149"/>
  <c r="I149"/>
  <c r="H148"/>
  <c r="H147"/>
  <c r="H146"/>
  <c r="L145"/>
  <c r="K145"/>
  <c r="J145"/>
  <c r="I145"/>
  <c r="L144"/>
  <c r="K144"/>
  <c r="J144"/>
  <c r="I144"/>
  <c r="L143"/>
  <c r="K143"/>
  <c r="J143"/>
  <c r="I143"/>
  <c r="L142"/>
  <c r="L141" s="1"/>
  <c r="K142"/>
  <c r="J142"/>
  <c r="J141" s="1"/>
  <c r="I142"/>
  <c r="K141"/>
  <c r="H140"/>
  <c r="H139"/>
  <c r="H138"/>
  <c r="L137"/>
  <c r="K137"/>
  <c r="J137"/>
  <c r="I137"/>
  <c r="H136"/>
  <c r="H135"/>
  <c r="H134"/>
  <c r="L133"/>
  <c r="K133"/>
  <c r="J133"/>
  <c r="I133"/>
  <c r="L132"/>
  <c r="K132"/>
  <c r="J132"/>
  <c r="I132"/>
  <c r="L131"/>
  <c r="K131"/>
  <c r="J131"/>
  <c r="I131"/>
  <c r="L130"/>
  <c r="L129" s="1"/>
  <c r="K130"/>
  <c r="K129" s="1"/>
  <c r="J130"/>
  <c r="J129" s="1"/>
  <c r="I130"/>
  <c r="I129" s="1"/>
  <c r="H127"/>
  <c r="H126"/>
  <c r="H124"/>
  <c r="L123"/>
  <c r="J123"/>
  <c r="L122"/>
  <c r="K122"/>
  <c r="J122"/>
  <c r="H120"/>
  <c r="H119"/>
  <c r="H118"/>
  <c r="L117"/>
  <c r="K117"/>
  <c r="J117"/>
  <c r="I117"/>
  <c r="K116"/>
  <c r="J116"/>
  <c r="L115"/>
  <c r="K115"/>
  <c r="J115"/>
  <c r="L114"/>
  <c r="L113" s="1"/>
  <c r="K114"/>
  <c r="J114"/>
  <c r="J113" s="1"/>
  <c r="H112"/>
  <c r="H111"/>
  <c r="H110"/>
  <c r="H109"/>
  <c r="H108"/>
  <c r="H107"/>
  <c r="H106"/>
  <c r="L105"/>
  <c r="K105"/>
  <c r="J105"/>
  <c r="I105"/>
  <c r="H104"/>
  <c r="H103"/>
  <c r="H102"/>
  <c r="L100"/>
  <c r="J100"/>
  <c r="L99"/>
  <c r="K99"/>
  <c r="J99"/>
  <c r="I99"/>
  <c r="L98"/>
  <c r="K98"/>
  <c r="K97" s="1"/>
  <c r="J98"/>
  <c r="J97" s="1"/>
  <c r="L97"/>
  <c r="H95"/>
  <c r="H94"/>
  <c r="K93"/>
  <c r="J93"/>
  <c r="I93"/>
  <c r="H92"/>
  <c r="H91"/>
  <c r="H90"/>
  <c r="H88"/>
  <c r="H87"/>
  <c r="H86"/>
  <c r="L85"/>
  <c r="K85"/>
  <c r="H84"/>
  <c r="H83"/>
  <c r="H82"/>
  <c r="K81"/>
  <c r="J81"/>
  <c r="H79"/>
  <c r="H78"/>
  <c r="L77"/>
  <c r="J77"/>
  <c r="I77"/>
  <c r="H76"/>
  <c r="H75"/>
  <c r="H74"/>
  <c r="L73"/>
  <c r="K73"/>
  <c r="J73"/>
  <c r="I73"/>
  <c r="H73"/>
  <c r="L71"/>
  <c r="K71"/>
  <c r="J71"/>
  <c r="L70"/>
  <c r="K70"/>
  <c r="J70"/>
  <c r="I70"/>
  <c r="I69" s="1"/>
  <c r="H68"/>
  <c r="H67"/>
  <c r="H66"/>
  <c r="H63"/>
  <c r="H62"/>
  <c r="H60"/>
  <c r="H59"/>
  <c r="H58"/>
  <c r="L57"/>
  <c r="K57"/>
  <c r="J57"/>
  <c r="I57"/>
  <c r="H56"/>
  <c r="H55"/>
  <c r="H54"/>
  <c r="L53"/>
  <c r="K53"/>
  <c r="J53"/>
  <c r="I53"/>
  <c r="L51"/>
  <c r="K51"/>
  <c r="I51"/>
  <c r="L50"/>
  <c r="K50"/>
  <c r="J50"/>
  <c r="I50"/>
  <c r="I49" s="1"/>
  <c r="H48"/>
  <c r="H47"/>
  <c r="H46"/>
  <c r="L45"/>
  <c r="K45"/>
  <c r="J45"/>
  <c r="I45"/>
  <c r="H44"/>
  <c r="H43"/>
  <c r="H42"/>
  <c r="L40"/>
  <c r="L39"/>
  <c r="K39"/>
  <c r="J39"/>
  <c r="I39"/>
  <c r="L38"/>
  <c r="K38"/>
  <c r="J38"/>
  <c r="J37" s="1"/>
  <c r="I38"/>
  <c r="H32"/>
  <c r="H31"/>
  <c r="H30"/>
  <c r="H29" s="1"/>
  <c r="L29"/>
  <c r="K29"/>
  <c r="J29"/>
  <c r="I29"/>
  <c r="H28"/>
  <c r="H27"/>
  <c r="H26"/>
  <c r="L25"/>
  <c r="J25"/>
  <c r="H24"/>
  <c r="H23"/>
  <c r="H22"/>
  <c r="L21"/>
  <c r="J21"/>
  <c r="I21"/>
  <c r="K16"/>
  <c r="J15"/>
  <c r="J17"/>
  <c r="I17"/>
  <c r="L17"/>
  <c r="H25" l="1"/>
  <c r="H142"/>
  <c r="K49"/>
  <c r="K15"/>
  <c r="H21"/>
  <c r="H41"/>
  <c r="H70"/>
  <c r="J69"/>
  <c r="H114"/>
  <c r="H115"/>
  <c r="H117"/>
  <c r="M131"/>
  <c r="M133"/>
  <c r="H133"/>
  <c r="I141"/>
  <c r="M141" s="1"/>
  <c r="M149"/>
  <c r="H149"/>
  <c r="H45"/>
  <c r="H89"/>
  <c r="J49"/>
  <c r="H71"/>
  <c r="K37"/>
  <c r="H53"/>
  <c r="H98"/>
  <c r="H99"/>
  <c r="H100"/>
  <c r="H122"/>
  <c r="L37"/>
  <c r="I16"/>
  <c r="L15"/>
  <c r="I14"/>
  <c r="M129"/>
  <c r="M137"/>
  <c r="M142"/>
  <c r="M143"/>
  <c r="M144"/>
  <c r="M145"/>
  <c r="H130"/>
  <c r="M130"/>
  <c r="H132"/>
  <c r="M132"/>
  <c r="K14"/>
  <c r="H38"/>
  <c r="H39"/>
  <c r="H40"/>
  <c r="H52"/>
  <c r="H57"/>
  <c r="H81"/>
  <c r="H143"/>
  <c r="H144"/>
  <c r="H123"/>
  <c r="H19"/>
  <c r="H20"/>
  <c r="H51"/>
  <c r="L69"/>
  <c r="H77"/>
  <c r="H101"/>
  <c r="H116"/>
  <c r="H145"/>
  <c r="H18"/>
  <c r="H50"/>
  <c r="L49"/>
  <c r="H65"/>
  <c r="H105"/>
  <c r="H131"/>
  <c r="H137"/>
  <c r="K17"/>
  <c r="K113"/>
  <c r="L16"/>
  <c r="H72"/>
  <c r="H121"/>
  <c r="K69"/>
  <c r="J16"/>
  <c r="H49"/>
  <c r="H97"/>
  <c r="H113"/>
  <c r="J14"/>
  <c r="L14"/>
  <c r="I15"/>
  <c r="I37"/>
  <c r="K77"/>
  <c r="I97"/>
  <c r="H69" l="1"/>
  <c r="H17"/>
  <c r="H37"/>
  <c r="I13"/>
  <c r="H141"/>
  <c r="H129"/>
  <c r="H14"/>
  <c r="K13"/>
  <c r="H16"/>
  <c r="L13"/>
  <c r="H15"/>
  <c r="J13"/>
  <c r="H13" l="1"/>
</calcChain>
</file>

<file path=xl/sharedStrings.xml><?xml version="1.0" encoding="utf-8"?>
<sst xmlns="http://schemas.openxmlformats.org/spreadsheetml/2006/main" count="312" uniqueCount="122">
  <si>
    <t>Утверждаю</t>
  </si>
  <si>
    <t>Заместитель главы МО Кавказский район</t>
  </si>
  <si>
    <t>по социальным вопросам</t>
  </si>
  <si>
    <t>_________________С.В. Филатова</t>
  </si>
  <si>
    <t>№ п/п</t>
  </si>
  <si>
    <t>Наименование подпрограммы</t>
  </si>
  <si>
    <t>статус</t>
  </si>
  <si>
    <t>Ответственный за реализацию мероприятия, выполнение контрольное событие 3)</t>
  </si>
  <si>
    <t>Срок реализации мероприятия, дата контрольного события</t>
  </si>
  <si>
    <t>Код классификации расходов бюджета</t>
  </si>
  <si>
    <t>Год реали-зации прог-раммы</t>
  </si>
  <si>
    <t>Объем финансирования,  тыс. рублей</t>
  </si>
  <si>
    <t>всего</t>
  </si>
  <si>
    <t>1 кв.</t>
  </si>
  <si>
    <t>2 кв.</t>
  </si>
  <si>
    <t>3 кв.</t>
  </si>
  <si>
    <t>4 кв.</t>
  </si>
  <si>
    <t>Муниципальная программа «Организация отдыха, оздоровления и занятости детей и подростков»</t>
  </si>
  <si>
    <t>х</t>
  </si>
  <si>
    <t>0707   1300000000</t>
  </si>
  <si>
    <t>федер. бюджет</t>
  </si>
  <si>
    <t>краевой бюджет</t>
  </si>
  <si>
    <t>местный бюджет</t>
  </si>
  <si>
    <t>Основное мероприятие №1
 «Организация работы профильных лагерей,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питания»</t>
  </si>
  <si>
    <t>0707
1310100000</t>
  </si>
  <si>
    <t>1.1</t>
  </si>
  <si>
    <t>Мероприятие № 1.1. «Приобретение продуктов питания для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питания»</t>
  </si>
  <si>
    <t>Начальник управления образования администрации МО Кавказский район 
Демченко С.Г.</t>
  </si>
  <si>
    <t>925/0707
13101S0590</t>
  </si>
  <si>
    <t>1.2</t>
  </si>
  <si>
    <t>Мероприятие № 1.2 «Оплата поставщику  за организацию горячего питания в «Профильных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питания»</t>
  </si>
  <si>
    <t>925/0707
1310110220</t>
  </si>
  <si>
    <t>1.3</t>
  </si>
  <si>
    <t>Мероприятие № 1.3. «Оплата разницы стоимости между свежими овощами и овощной полуфабрикатной продукцией»</t>
  </si>
  <si>
    <t>Основное мероприятие № 2 «Организация работы «Лагерей труда и отдыха  дневного пребывания»</t>
  </si>
  <si>
    <t>0707
1310200000</t>
  </si>
  <si>
    <t>2.1</t>
  </si>
  <si>
    <t>Мероприятие № 2.1  «Организация питания в  «Лагерях труда и отдыха» дневного пребывания на базе ОУ</t>
  </si>
  <si>
    <t>925/0707
1310210220</t>
  </si>
  <si>
    <t>2.2</t>
  </si>
  <si>
    <t>Мероприятие № 2.2  «Приобретение путевок в  «Лагерь труда и отдыха» круглосуточного  пребывания в оздоровительных учреждениях Краснодарского края»</t>
  </si>
  <si>
    <t>3</t>
  </si>
  <si>
    <t>Основное мероприятие № 3 «Организация отдыха детей в краевых и муниципальных профильных сменах   в оздоровительных учреждениях Краснодарского края»</t>
  </si>
  <si>
    <t>0707
1310300000</t>
  </si>
  <si>
    <t>3.1</t>
  </si>
  <si>
    <t>Мероприятие № 3.1.«Приобретение  путевок в краевые профильные смены»</t>
  </si>
  <si>
    <t>3.2</t>
  </si>
  <si>
    <t>Мероприятие № 3.2.«Приобретение  путевок в муниципальные профильные смены»</t>
  </si>
  <si>
    <t>3.3</t>
  </si>
  <si>
    <t>Мероприятие № 3.3. «Приобретение туристической услуги для проведения муниципальной тематической смены для подростков  в возрасте от 14 до 17 лет, приобретение услуги по оздоровлению подростков в возрасте от 14 до 17 лет в муниципальной профильной смене»</t>
  </si>
  <si>
    <t>Начальник отдела молодежной политики администрации МО Кавказский район Серафимович И.С</t>
  </si>
  <si>
    <t>3.4</t>
  </si>
  <si>
    <t>Мероприятие № 3.4. «Осуществление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 или на патронатное воспитание, к месту лечения и обратно»</t>
  </si>
  <si>
    <t>925/0707/
1310360840</t>
  </si>
  <si>
    <t>4</t>
  </si>
  <si>
    <t>Основное мероприятие № 4 «Организация мало-затратных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соревнова-ниях, конкурсах и мероприятиях туристско-краеведческой направленности (круглогодично)»</t>
  </si>
  <si>
    <t>0707
1310400000</t>
  </si>
  <si>
    <t>4.1</t>
  </si>
  <si>
    <t>Мероприятие № 4.1. «Приобретение набора продуктов питания для участия в  туристических слетах, палаточных лагерях мероприятиях туристско – краеведческой направленности» (круглогодично)</t>
  </si>
  <si>
    <t>Начальник управления образования администрации МО Кавказский район 
Демченко С.Г</t>
  </si>
  <si>
    <t>925/
0707/
1310410220</t>
  </si>
  <si>
    <t>4.2</t>
  </si>
  <si>
    <t>Мероприятие № 4.2. «Оплата аренды авто-транспортных средств сторонним поставщикам за организацию доставки детей  к местам отдыха и обратно, к местам проведения  массовых мероприятий, приобретение билетов» (кругло-годично)</t>
  </si>
  <si>
    <t>4.3</t>
  </si>
  <si>
    <t>Мероприятие № 4.3. «Оплата ГСМ»</t>
  </si>
  <si>
    <t>4.4</t>
  </si>
  <si>
    <t>Мероприятие № 4.4. «Приобретение грамот, кубков, призов победителей  спортивных соревнований»</t>
  </si>
  <si>
    <t>929/
0707/
1310410220</t>
  </si>
  <si>
    <t>4.5</t>
  </si>
  <si>
    <t>Мероприятие № 4.5.
Услуги досуговых и зрелищных заведений, культурно-массовых учреждений</t>
  </si>
  <si>
    <t>Начальник отдела культуры администрации МО Кавказский район Михайловская Н.Ю</t>
  </si>
  <si>
    <t>926/
0707/
1310410220</t>
  </si>
  <si>
    <t>4.6</t>
  </si>
  <si>
    <t>Мероприятие № 4.6. Транспортные услуги (приобретение ГСМ)</t>
  </si>
  <si>
    <t>5</t>
  </si>
  <si>
    <t>Основное мероприятие № 5 
« Организация  экскурсий по краю, за пределами края, за пределами РФ»</t>
  </si>
  <si>
    <t>1310500000</t>
  </si>
  <si>
    <t>5.1</t>
  </si>
  <si>
    <t>Мероприятие № 5.1 «Приобретение транспортных билетов, оплата ГСМ, оплата питания и проживания организованных групп детей»</t>
  </si>
  <si>
    <t>925/
0707/
1310510220</t>
  </si>
  <si>
    <t>6</t>
  </si>
  <si>
    <t>Основное мероприятие № 6 «Работа дневных тематических площадок   и  вечерних спортивных площадок»</t>
  </si>
  <si>
    <t>1310600000</t>
  </si>
  <si>
    <t>6.1</t>
  </si>
  <si>
    <t>Мероприятие № 6.1 «Приобретение грамот, кубков, призов для  проведения культурно-массовых мероприятий в период организации досуговой занятости детей» (круглогодично)</t>
  </si>
  <si>
    <t>925/0707/
1310610220</t>
  </si>
  <si>
    <t>7</t>
  </si>
  <si>
    <t>Основное мероприятие № 7 «Оздоровление подростков в возрасте от 14 до 17 лет в профильных сменах, проводимых министерством образования, науки и молодежной политики Краснодарского края, подведомственными учреждениями министерства образования, науки и молодежной политики Краснодарского края»</t>
  </si>
  <si>
    <t>7.1</t>
  </si>
  <si>
    <t>Мероприятие №7.1. «Приобретение транспортной услуги для доставки подростков в профильные смены, муниципальные профильные оздоровительные смены»</t>
  </si>
  <si>
    <t>934/0707/
1310710220</t>
  </si>
  <si>
    <t>8</t>
  </si>
  <si>
    <t>Основное мероприятие № 8 «Организация досуга подростков  на дворовых площадках по месту жительства и клубах по месту жительства»</t>
  </si>
  <si>
    <t>Отдел молодежной политики администрации МО Кавказский район начальник отдела Серафимович И.С.</t>
  </si>
  <si>
    <t>8.1</t>
  </si>
  <si>
    <t>Мероприятие №  8.1. Укрепление материально- технической базы дворовых площадок по месту жительства (приобретение спортивного инвентаря)</t>
  </si>
  <si>
    <t>8.2</t>
  </si>
  <si>
    <t>Мероприятие № 8.2. «Заработная плата организаторов досуга на дворовых площадках по месту жительства»</t>
  </si>
  <si>
    <t>9</t>
  </si>
  <si>
    <t>Основное мероприятие № 9 «Оздоровление детей с хроническими патологиями на базе амбулаторно-поликлинических учреждений»</t>
  </si>
  <si>
    <t>9.1</t>
  </si>
  <si>
    <t>Мероприятие № 9.1.  «Приобретение медикаментов для индивидуального  лечения детей, состоя-щих на диспансерном учете,  в условиях дневного стационара детской поликлиники МБУЗ «КГБ»</t>
  </si>
  <si>
    <t>9.2</t>
  </si>
  <si>
    <t>Отраслевые отделы  и управления  администрации МО Кваказский район</t>
  </si>
  <si>
    <t>Начальник управления по вопросам семьи и детства</t>
  </si>
  <si>
    <t>В.В.Елисеева</t>
  </si>
  <si>
    <t>Мероприятие №9.2. «Приобретение медикаментов для индивидуального  лечения детей, состоящих на диспансерном учете,  в условиях дневного стационара   на базе участковых больниц и амбулаторий МБУЗ «ЦРБ»</t>
  </si>
  <si>
    <t>*</t>
  </si>
  <si>
    <t>01.07.2020-30.09.2020</t>
  </si>
  <si>
    <t>01.07.2020-30.12.2020</t>
  </si>
  <si>
    <t>01.01.2020-30.12.2020</t>
  </si>
  <si>
    <t>925/0707/
1310310220</t>
  </si>
  <si>
    <t>федер. Бюджет</t>
  </si>
  <si>
    <t>1.4</t>
  </si>
  <si>
    <t xml:space="preserve">Мероприятие № 1.4.
«Приобретение оборудования для обработки помещений, дезинфицирующих средств и средств личной гигиены для организации работы лагерей дневного пребывания на базе образовательных учреждений»
</t>
  </si>
  <si>
    <t>01.07.2020-31.12.2020</t>
  </si>
  <si>
    <t>1.07.2020-31.12.2020</t>
  </si>
  <si>
    <t>28.12.2020 г.</t>
  </si>
  <si>
    <t>01.01.2020-31.12.2020</t>
  </si>
  <si>
    <t>И.О. начальника отдела молодежной политики администрации МО Кавказский район Компаниец Л.Г</t>
  </si>
  <si>
    <t>Начальник отдела по физической культуре и спорту администрации МО Кавказский район Царенко О. Б.</t>
  </si>
  <si>
    <t>План реализации муниципальной программы  Кавказский район "Организация отдыха, оздоровления и занятости детей и подростков» на 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</si>
</sst>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ill="1"/>
    <xf numFmtId="164" fontId="7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top"/>
    </xf>
    <xf numFmtId="0" fontId="0" fillId="0" borderId="0" xfId="0" applyFont="1" applyFill="1"/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14" fontId="19" fillId="0" borderId="0" xfId="0" applyNumberFormat="1" applyFont="1" applyFill="1" applyBorder="1" applyAlignment="1">
      <alignment horizontal="right" vertical="center" wrapText="1"/>
    </xf>
    <xf numFmtId="14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0" borderId="2" xfId="0" applyFont="1" applyFill="1" applyBorder="1"/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top" wrapText="1"/>
    </xf>
    <xf numFmtId="164" fontId="18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center" wrapText="1" indent="1"/>
    </xf>
    <xf numFmtId="0" fontId="26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left" vertical="center" wrapText="1" indent="1"/>
    </xf>
    <xf numFmtId="0" fontId="26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top" wrapText="1"/>
    </xf>
    <xf numFmtId="49" fontId="23" fillId="2" borderId="4" xfId="0" applyNumberFormat="1" applyFont="1" applyFill="1" applyBorder="1" applyAlignment="1">
      <alignment horizont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vertical="center" wrapText="1"/>
    </xf>
    <xf numFmtId="0" fontId="26" fillId="2" borderId="6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wrapText="1"/>
    </xf>
    <xf numFmtId="49" fontId="15" fillId="2" borderId="4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5"/>
  <sheetViews>
    <sheetView tabSelected="1" zoomScaleNormal="100" workbookViewId="0">
      <selection activeCell="E49" sqref="E49:E52"/>
    </sheetView>
  </sheetViews>
  <sheetFormatPr defaultColWidth="8.85546875" defaultRowHeight="15"/>
  <cols>
    <col min="1" max="1" width="6.28515625" style="13"/>
    <col min="2" max="2" width="39.5703125" style="14"/>
    <col min="3" max="3" width="9.85546875" style="1"/>
    <col min="4" max="4" width="22" style="4"/>
    <col min="5" max="5" width="12.42578125" style="4"/>
    <col min="6" max="6" width="13.42578125" style="4"/>
    <col min="7" max="7" width="10.85546875" style="1"/>
    <col min="8" max="8" width="9.85546875" style="15"/>
    <col min="9" max="9" width="8.7109375" style="15" bestFit="1" customWidth="1"/>
    <col min="10" max="10" width="8.5703125" style="15"/>
    <col min="11" max="11" width="9.42578125" style="15"/>
    <col min="12" max="12" width="9.85546875" style="15"/>
    <col min="13" max="1025" width="8.7109375" style="1"/>
    <col min="1026" max="16384" width="8.85546875" style="1"/>
  </cols>
  <sheetData>
    <row r="1" spans="1:12" ht="18.75" customHeight="1">
      <c r="A1" s="1"/>
      <c r="B1" s="4"/>
      <c r="D1" s="1"/>
      <c r="E1" s="1"/>
      <c r="F1" s="1"/>
      <c r="H1" s="41" t="s">
        <v>0</v>
      </c>
      <c r="I1" s="41"/>
      <c r="J1" s="41"/>
      <c r="K1" s="41"/>
      <c r="L1" s="41"/>
    </row>
    <row r="2" spans="1:12" ht="18.75" customHeight="1">
      <c r="A2" s="1"/>
      <c r="B2" s="4"/>
      <c r="D2" s="1"/>
      <c r="E2" s="1"/>
      <c r="F2" s="1"/>
      <c r="G2" s="42" t="s">
        <v>1</v>
      </c>
      <c r="H2" s="42"/>
      <c r="I2" s="42"/>
      <c r="J2" s="42"/>
      <c r="K2" s="42"/>
      <c r="L2" s="42"/>
    </row>
    <row r="3" spans="1:12" ht="18.75" customHeight="1">
      <c r="A3" s="1"/>
      <c r="B3" s="4"/>
      <c r="D3" s="1"/>
      <c r="E3" s="1"/>
      <c r="F3" s="1"/>
      <c r="G3" s="42" t="s">
        <v>2</v>
      </c>
      <c r="H3" s="42"/>
      <c r="I3" s="42"/>
      <c r="J3" s="42"/>
      <c r="K3" s="42"/>
      <c r="L3" s="42"/>
    </row>
    <row r="4" spans="1:12" ht="18.75" customHeight="1">
      <c r="A4" s="1"/>
      <c r="B4" s="4"/>
      <c r="D4" s="1"/>
      <c r="E4" s="1"/>
      <c r="F4" s="1"/>
      <c r="H4" s="41" t="s">
        <v>3</v>
      </c>
      <c r="I4" s="41"/>
      <c r="J4" s="41"/>
      <c r="K4" s="41"/>
      <c r="L4" s="41"/>
    </row>
    <row r="5" spans="1:12" ht="18.75" customHeight="1">
      <c r="A5" s="1"/>
      <c r="B5" s="4"/>
      <c r="D5" s="1"/>
      <c r="E5" s="1"/>
      <c r="F5" s="1"/>
      <c r="H5" s="43" t="s">
        <v>117</v>
      </c>
      <c r="I5" s="44"/>
      <c r="J5" s="44"/>
      <c r="K5" s="44"/>
      <c r="L5" s="44"/>
    </row>
    <row r="6" spans="1:12">
      <c r="A6" s="1"/>
      <c r="B6" s="4"/>
      <c r="D6" s="1"/>
      <c r="E6" s="1"/>
      <c r="F6" s="1"/>
    </row>
    <row r="7" spans="1:12">
      <c r="A7" s="1"/>
      <c r="B7" s="4"/>
      <c r="D7" s="1"/>
      <c r="E7" s="1"/>
      <c r="F7" s="1"/>
    </row>
    <row r="8" spans="1:12" ht="67.150000000000006" customHeight="1">
      <c r="A8" s="45" t="s">
        <v>121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17.100000000000001" customHeight="1">
      <c r="A9" s="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ht="24" customHeight="1">
      <c r="A10" s="47" t="s">
        <v>4</v>
      </c>
      <c r="B10" s="48" t="s">
        <v>5</v>
      </c>
      <c r="C10" s="49" t="s">
        <v>6</v>
      </c>
      <c r="D10" s="50" t="s">
        <v>7</v>
      </c>
      <c r="E10" s="49" t="s">
        <v>8</v>
      </c>
      <c r="F10" s="49" t="s">
        <v>9</v>
      </c>
      <c r="G10" s="49" t="s">
        <v>10</v>
      </c>
      <c r="H10" s="51" t="s">
        <v>11</v>
      </c>
      <c r="I10" s="51"/>
      <c r="J10" s="51"/>
      <c r="K10" s="51"/>
      <c r="L10" s="51"/>
    </row>
    <row r="11" spans="1:12" ht="108.6" customHeight="1">
      <c r="A11" s="47"/>
      <c r="B11" s="48"/>
      <c r="C11" s="49"/>
      <c r="D11" s="50"/>
      <c r="E11" s="49"/>
      <c r="F11" s="49"/>
      <c r="G11" s="49"/>
      <c r="H11" s="52" t="s">
        <v>12</v>
      </c>
      <c r="I11" s="53" t="s">
        <v>13</v>
      </c>
      <c r="J11" s="53" t="s">
        <v>14</v>
      </c>
      <c r="K11" s="53" t="s">
        <v>15</v>
      </c>
      <c r="L11" s="53" t="s">
        <v>16</v>
      </c>
    </row>
    <row r="12" spans="1:12" ht="16.5" hidden="1">
      <c r="A12" s="54">
        <v>1</v>
      </c>
      <c r="B12" s="55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3">
        <v>8</v>
      </c>
      <c r="I12" s="53">
        <v>9</v>
      </c>
      <c r="J12" s="53">
        <v>10</v>
      </c>
      <c r="K12" s="53">
        <v>11</v>
      </c>
      <c r="L12" s="53">
        <v>12</v>
      </c>
    </row>
    <row r="13" spans="1:12" ht="16.5" customHeight="1">
      <c r="A13" s="57"/>
      <c r="B13" s="58" t="s">
        <v>17</v>
      </c>
      <c r="C13" s="59"/>
      <c r="D13" s="60" t="s">
        <v>103</v>
      </c>
      <c r="E13" s="61" t="s">
        <v>18</v>
      </c>
      <c r="F13" s="61" t="s">
        <v>19</v>
      </c>
      <c r="G13" s="62" t="s">
        <v>12</v>
      </c>
      <c r="H13" s="23">
        <f>H14+H15+H16</f>
        <v>1081.8</v>
      </c>
      <c r="I13" s="23">
        <f>I14+I15+I16</f>
        <v>49.5</v>
      </c>
      <c r="J13" s="23">
        <f>J14+J15+J16</f>
        <v>120</v>
      </c>
      <c r="K13" s="23">
        <f>K14+K15+K16</f>
        <v>459.9</v>
      </c>
      <c r="L13" s="63">
        <f>L14+L15+L16</f>
        <v>452.40000000000003</v>
      </c>
    </row>
    <row r="14" spans="1:12" ht="31.5">
      <c r="A14" s="57"/>
      <c r="B14" s="58"/>
      <c r="C14" s="64"/>
      <c r="D14" s="60"/>
      <c r="E14" s="60"/>
      <c r="F14" s="60"/>
      <c r="G14" s="62" t="s">
        <v>20</v>
      </c>
      <c r="H14" s="23">
        <f>I14+J14+K14+L14</f>
        <v>0</v>
      </c>
      <c r="I14" s="23">
        <f t="shared" ref="I14:L15" si="0">I18+I38+I70+I114+I122+I130+I50+I98+I142</f>
        <v>0</v>
      </c>
      <c r="J14" s="23">
        <f t="shared" si="0"/>
        <v>0</v>
      </c>
      <c r="K14" s="23">
        <f t="shared" si="0"/>
        <v>0</v>
      </c>
      <c r="L14" s="63">
        <f t="shared" si="0"/>
        <v>0</v>
      </c>
    </row>
    <row r="15" spans="1:12" ht="31.5">
      <c r="A15" s="57"/>
      <c r="B15" s="58"/>
      <c r="C15" s="64"/>
      <c r="D15" s="60"/>
      <c r="E15" s="60"/>
      <c r="F15" s="60"/>
      <c r="G15" s="62" t="s">
        <v>21</v>
      </c>
      <c r="H15" s="23">
        <f>I15+J15+K15+L15</f>
        <v>56.800000000000004</v>
      </c>
      <c r="I15" s="23">
        <f t="shared" si="0"/>
        <v>0</v>
      </c>
      <c r="J15" s="23">
        <f t="shared" si="0"/>
        <v>0</v>
      </c>
      <c r="K15" s="23">
        <f>K19+K39+K71+K115+K123+K131+K51+K99+K143</f>
        <v>35.200000000000003</v>
      </c>
      <c r="L15" s="63">
        <f t="shared" si="0"/>
        <v>21.6</v>
      </c>
    </row>
    <row r="16" spans="1:12" ht="31.5">
      <c r="A16" s="57"/>
      <c r="B16" s="58"/>
      <c r="C16" s="64"/>
      <c r="D16" s="60"/>
      <c r="E16" s="60"/>
      <c r="F16" s="60"/>
      <c r="G16" s="62" t="s">
        <v>22</v>
      </c>
      <c r="H16" s="23">
        <f>I16+J16+K16+L16</f>
        <v>1025</v>
      </c>
      <c r="I16" s="23">
        <f>I20++I40+I72+I116+I124+I132+I52+I100+I144</f>
        <v>49.5</v>
      </c>
      <c r="J16" s="23">
        <f>J20++J40+J72+J116+J124+J132+J52+J100+J144</f>
        <v>120</v>
      </c>
      <c r="K16" s="23">
        <f>K20++K40+K72+K116+K124+K132+K52+K100+K144</f>
        <v>424.7</v>
      </c>
      <c r="L16" s="63">
        <f>L20++L40+L72+L116+L124+L132+L52+L100+L144</f>
        <v>430.8</v>
      </c>
    </row>
    <row r="17" spans="1:13" ht="15" hidden="1" customHeight="1">
      <c r="A17" s="65">
        <v>1</v>
      </c>
      <c r="B17" s="66" t="s">
        <v>23</v>
      </c>
      <c r="C17" s="67"/>
      <c r="D17" s="68" t="s">
        <v>18</v>
      </c>
      <c r="E17" s="61" t="s">
        <v>108</v>
      </c>
      <c r="F17" s="61" t="s">
        <v>24</v>
      </c>
      <c r="G17" s="69" t="s">
        <v>12</v>
      </c>
      <c r="H17" s="23">
        <f>H18+H19+H20</f>
        <v>0</v>
      </c>
      <c r="I17" s="23">
        <f>I18+I19+I20</f>
        <v>0</v>
      </c>
      <c r="J17" s="23">
        <f>J18+J19+J20</f>
        <v>0</v>
      </c>
      <c r="K17" s="23">
        <f>K18+K19+K20</f>
        <v>0</v>
      </c>
      <c r="L17" s="63">
        <f>L18+L19+L20</f>
        <v>0</v>
      </c>
    </row>
    <row r="18" spans="1:13" ht="28.5" hidden="1" customHeight="1">
      <c r="A18" s="70"/>
      <c r="B18" s="66"/>
      <c r="C18" s="71"/>
      <c r="D18" s="68"/>
      <c r="E18" s="61"/>
      <c r="F18" s="61"/>
      <c r="G18" s="69" t="s">
        <v>20</v>
      </c>
      <c r="H18" s="23">
        <f>I18+J18+K18+L18</f>
        <v>0</v>
      </c>
      <c r="I18" s="23">
        <f>I22+I26+I30+I34</f>
        <v>0</v>
      </c>
      <c r="J18" s="23">
        <f t="shared" ref="J18:L18" si="1">J22+J26+J30+J34</f>
        <v>0</v>
      </c>
      <c r="K18" s="23">
        <f t="shared" si="1"/>
        <v>0</v>
      </c>
      <c r="L18" s="23">
        <f t="shared" si="1"/>
        <v>0</v>
      </c>
    </row>
    <row r="19" spans="1:13" ht="27.75" hidden="1" customHeight="1">
      <c r="A19" s="70"/>
      <c r="B19" s="66"/>
      <c r="C19" s="71"/>
      <c r="D19" s="68"/>
      <c r="E19" s="61"/>
      <c r="F19" s="61"/>
      <c r="G19" s="69" t="s">
        <v>21</v>
      </c>
      <c r="H19" s="23">
        <f>I19+J19+K19+L19</f>
        <v>0</v>
      </c>
      <c r="I19" s="23">
        <f>I23+I27+I31+I35</f>
        <v>0</v>
      </c>
      <c r="J19" s="23">
        <f t="shared" ref="J19:L19" si="2">J23+J27+J31+J35</f>
        <v>0</v>
      </c>
      <c r="K19" s="23">
        <f t="shared" si="2"/>
        <v>0</v>
      </c>
      <c r="L19" s="23">
        <f t="shared" si="2"/>
        <v>0</v>
      </c>
    </row>
    <row r="20" spans="1:13" ht="57.75" hidden="1" customHeight="1">
      <c r="A20" s="70"/>
      <c r="B20" s="66"/>
      <c r="C20" s="71"/>
      <c r="D20" s="68"/>
      <c r="E20" s="61"/>
      <c r="F20" s="61"/>
      <c r="G20" s="69" t="s">
        <v>22</v>
      </c>
      <c r="H20" s="23">
        <f>I20+J20+K20+L20</f>
        <v>0</v>
      </c>
      <c r="I20" s="23">
        <f>I24+I28+I32+I36</f>
        <v>0</v>
      </c>
      <c r="J20" s="23">
        <f t="shared" ref="J20:L20" si="3">J24+J28+J32+J36</f>
        <v>0</v>
      </c>
      <c r="K20" s="23">
        <f t="shared" si="3"/>
        <v>0</v>
      </c>
      <c r="L20" s="23">
        <f t="shared" si="3"/>
        <v>0</v>
      </c>
      <c r="M20" s="6"/>
    </row>
    <row r="21" spans="1:13" ht="16.5" hidden="1" customHeight="1">
      <c r="A21" s="72" t="s">
        <v>25</v>
      </c>
      <c r="B21" s="73" t="s">
        <v>26</v>
      </c>
      <c r="C21" s="74"/>
      <c r="D21" s="75" t="s">
        <v>27</v>
      </c>
      <c r="E21" s="60" t="s">
        <v>108</v>
      </c>
      <c r="F21" s="60" t="s">
        <v>28</v>
      </c>
      <c r="G21" s="56" t="s">
        <v>12</v>
      </c>
      <c r="H21" s="22">
        <f>H22+H23+H24</f>
        <v>0</v>
      </c>
      <c r="I21" s="22">
        <f>I22+I23+I24</f>
        <v>0</v>
      </c>
      <c r="J21" s="22">
        <f>J22+J23+J24</f>
        <v>0</v>
      </c>
      <c r="K21" s="22">
        <f>K22+K23+K24</f>
        <v>0</v>
      </c>
      <c r="L21" s="76">
        <f>L22+L23+L24</f>
        <v>0</v>
      </c>
    </row>
    <row r="22" spans="1:13" ht="31.5" hidden="1">
      <c r="A22" s="72"/>
      <c r="B22" s="73"/>
      <c r="C22" s="74"/>
      <c r="D22" s="75"/>
      <c r="E22" s="60"/>
      <c r="F22" s="60"/>
      <c r="G22" s="56" t="s">
        <v>20</v>
      </c>
      <c r="H22" s="22">
        <f>I22+J22+K22+L22</f>
        <v>0</v>
      </c>
      <c r="I22" s="22">
        <v>0</v>
      </c>
      <c r="J22" s="22">
        <v>0</v>
      </c>
      <c r="K22" s="22">
        <v>0</v>
      </c>
      <c r="L22" s="76">
        <v>0</v>
      </c>
      <c r="M22" s="6"/>
    </row>
    <row r="23" spans="1:13" ht="31.5" hidden="1">
      <c r="A23" s="72"/>
      <c r="B23" s="73"/>
      <c r="C23" s="74"/>
      <c r="D23" s="75"/>
      <c r="E23" s="60"/>
      <c r="F23" s="60"/>
      <c r="G23" s="56" t="s">
        <v>21</v>
      </c>
      <c r="H23" s="22">
        <f>I23+J23+K23+L23</f>
        <v>0</v>
      </c>
      <c r="I23" s="22">
        <v>0</v>
      </c>
      <c r="J23" s="22">
        <v>0</v>
      </c>
      <c r="K23" s="22">
        <v>0</v>
      </c>
      <c r="L23" s="76">
        <v>0</v>
      </c>
      <c r="M23" s="6"/>
    </row>
    <row r="24" spans="1:13" ht="93.75" hidden="1" customHeight="1">
      <c r="A24" s="72"/>
      <c r="B24" s="73"/>
      <c r="C24" s="74"/>
      <c r="D24" s="75"/>
      <c r="E24" s="60"/>
      <c r="F24" s="60"/>
      <c r="G24" s="56" t="s">
        <v>22</v>
      </c>
      <c r="H24" s="22">
        <f>I24+J24+K24+L24</f>
        <v>0</v>
      </c>
      <c r="I24" s="22">
        <v>0</v>
      </c>
      <c r="J24" s="22">
        <v>0</v>
      </c>
      <c r="K24" s="22">
        <v>0</v>
      </c>
      <c r="L24" s="76">
        <v>0</v>
      </c>
      <c r="M24" s="6"/>
    </row>
    <row r="25" spans="1:13" ht="16.5" hidden="1" customHeight="1">
      <c r="A25" s="72" t="s">
        <v>29</v>
      </c>
      <c r="B25" s="73" t="s">
        <v>30</v>
      </c>
      <c r="C25" s="74"/>
      <c r="D25" s="75" t="s">
        <v>27</v>
      </c>
      <c r="E25" s="60" t="s">
        <v>108</v>
      </c>
      <c r="F25" s="60" t="s">
        <v>31</v>
      </c>
      <c r="G25" s="56" t="s">
        <v>12</v>
      </c>
      <c r="H25" s="22">
        <f>H26+H27+H28</f>
        <v>0</v>
      </c>
      <c r="I25" s="22">
        <f>I26+I27+I28</f>
        <v>0</v>
      </c>
      <c r="J25" s="22">
        <f>J26+J27+J28</f>
        <v>0</v>
      </c>
      <c r="K25" s="22">
        <f>K26+K27+K28</f>
        <v>0</v>
      </c>
      <c r="L25" s="76">
        <f>L26+L27+L28</f>
        <v>0</v>
      </c>
      <c r="M25" s="6"/>
    </row>
    <row r="26" spans="1:13" ht="31.5" hidden="1">
      <c r="A26" s="72"/>
      <c r="B26" s="73"/>
      <c r="C26" s="74"/>
      <c r="D26" s="75"/>
      <c r="E26" s="60"/>
      <c r="F26" s="60"/>
      <c r="G26" s="56" t="s">
        <v>20</v>
      </c>
      <c r="H26" s="22">
        <f>I26+J26+K26+L26</f>
        <v>0</v>
      </c>
      <c r="I26" s="22">
        <v>0</v>
      </c>
      <c r="J26" s="22">
        <v>0</v>
      </c>
      <c r="K26" s="22">
        <v>0</v>
      </c>
      <c r="L26" s="76">
        <v>0</v>
      </c>
      <c r="M26" s="6"/>
    </row>
    <row r="27" spans="1:13" ht="31.5" hidden="1">
      <c r="A27" s="72"/>
      <c r="B27" s="73"/>
      <c r="C27" s="74"/>
      <c r="D27" s="75"/>
      <c r="E27" s="60"/>
      <c r="F27" s="60"/>
      <c r="G27" s="56" t="s">
        <v>21</v>
      </c>
      <c r="H27" s="22">
        <f>I27+J27+K27+L27</f>
        <v>0</v>
      </c>
      <c r="I27" s="22">
        <v>0</v>
      </c>
      <c r="J27" s="22">
        <v>0</v>
      </c>
      <c r="K27" s="22">
        <v>0</v>
      </c>
      <c r="L27" s="76">
        <v>0</v>
      </c>
      <c r="M27" s="6"/>
    </row>
    <row r="28" spans="1:13" ht="111.75" hidden="1" customHeight="1">
      <c r="A28" s="72"/>
      <c r="B28" s="73"/>
      <c r="C28" s="74"/>
      <c r="D28" s="75"/>
      <c r="E28" s="60"/>
      <c r="F28" s="60"/>
      <c r="G28" s="56" t="s">
        <v>22</v>
      </c>
      <c r="H28" s="22">
        <f>I28+J28+K28+L28</f>
        <v>0</v>
      </c>
      <c r="I28" s="22">
        <v>0</v>
      </c>
      <c r="J28" s="22">
        <v>0</v>
      </c>
      <c r="K28" s="22">
        <v>0</v>
      </c>
      <c r="L28" s="76">
        <v>0</v>
      </c>
      <c r="M28" s="6"/>
    </row>
    <row r="29" spans="1:13" ht="15.75" hidden="1" customHeight="1">
      <c r="A29" s="72" t="s">
        <v>32</v>
      </c>
      <c r="B29" s="73" t="s">
        <v>33</v>
      </c>
      <c r="C29" s="74"/>
      <c r="D29" s="77" t="s">
        <v>18</v>
      </c>
      <c r="E29" s="60" t="s">
        <v>18</v>
      </c>
      <c r="F29" s="61" t="s">
        <v>18</v>
      </c>
      <c r="G29" s="56" t="s">
        <v>12</v>
      </c>
      <c r="H29" s="22">
        <f>H30+H31+H32</f>
        <v>0</v>
      </c>
      <c r="I29" s="22">
        <f>I30+I31+I32</f>
        <v>0</v>
      </c>
      <c r="J29" s="22">
        <f>J30+J31+J32</f>
        <v>0</v>
      </c>
      <c r="K29" s="22">
        <f>K30+K31+K32</f>
        <v>0</v>
      </c>
      <c r="L29" s="76">
        <f>L30+L31+L32</f>
        <v>0</v>
      </c>
      <c r="M29" s="6"/>
    </row>
    <row r="30" spans="1:13" ht="31.5" hidden="1">
      <c r="A30" s="72"/>
      <c r="B30" s="73"/>
      <c r="C30" s="74"/>
      <c r="D30" s="77"/>
      <c r="E30" s="60"/>
      <c r="F30" s="60"/>
      <c r="G30" s="56" t="s">
        <v>20</v>
      </c>
      <c r="H30" s="22">
        <f>I30+J30+K30+L30</f>
        <v>0</v>
      </c>
      <c r="I30" s="22">
        <v>0</v>
      </c>
      <c r="J30" s="22">
        <v>0</v>
      </c>
      <c r="K30" s="22">
        <v>0</v>
      </c>
      <c r="L30" s="76">
        <v>0</v>
      </c>
      <c r="M30" s="6"/>
    </row>
    <row r="31" spans="1:13" ht="31.5" hidden="1">
      <c r="A31" s="72"/>
      <c r="B31" s="73"/>
      <c r="C31" s="74"/>
      <c r="D31" s="77"/>
      <c r="E31" s="60"/>
      <c r="F31" s="60"/>
      <c r="G31" s="56" t="s">
        <v>21</v>
      </c>
      <c r="H31" s="22">
        <f>I31+J31+K31+L31</f>
        <v>0</v>
      </c>
      <c r="I31" s="22">
        <v>0</v>
      </c>
      <c r="J31" s="22">
        <v>0</v>
      </c>
      <c r="K31" s="22">
        <v>0</v>
      </c>
      <c r="L31" s="76">
        <v>0</v>
      </c>
      <c r="M31" s="6"/>
    </row>
    <row r="32" spans="1:13" ht="32.25" hidden="1" customHeight="1">
      <c r="A32" s="72"/>
      <c r="B32" s="73"/>
      <c r="C32" s="74"/>
      <c r="D32" s="77"/>
      <c r="E32" s="60"/>
      <c r="F32" s="60"/>
      <c r="G32" s="56" t="s">
        <v>22</v>
      </c>
      <c r="H32" s="22">
        <f>I32+J32+K32+L32</f>
        <v>0</v>
      </c>
      <c r="I32" s="22">
        <v>0</v>
      </c>
      <c r="J32" s="22">
        <v>0</v>
      </c>
      <c r="K32" s="22">
        <v>0</v>
      </c>
      <c r="L32" s="76">
        <v>0</v>
      </c>
      <c r="M32" s="6"/>
    </row>
    <row r="33" spans="1:13" ht="32.25" hidden="1" customHeight="1">
      <c r="A33" s="78" t="s">
        <v>113</v>
      </c>
      <c r="B33" s="79" t="s">
        <v>114</v>
      </c>
      <c r="C33" s="80"/>
      <c r="D33" s="81" t="s">
        <v>18</v>
      </c>
      <c r="E33" s="82" t="s">
        <v>18</v>
      </c>
      <c r="F33" s="82" t="s">
        <v>18</v>
      </c>
      <c r="G33" s="56" t="s">
        <v>12</v>
      </c>
      <c r="H33" s="22">
        <v>0</v>
      </c>
      <c r="I33" s="22">
        <f>I34+I35+I36</f>
        <v>0</v>
      </c>
      <c r="J33" s="22">
        <f t="shared" ref="J33:L33" si="4">J34+J35+J36</f>
        <v>0</v>
      </c>
      <c r="K33" s="22">
        <v>0</v>
      </c>
      <c r="L33" s="22">
        <f t="shared" si="4"/>
        <v>0</v>
      </c>
      <c r="M33" s="6"/>
    </row>
    <row r="34" spans="1:13" ht="32.25" hidden="1" customHeight="1">
      <c r="A34" s="83"/>
      <c r="B34" s="84"/>
      <c r="C34" s="85"/>
      <c r="D34" s="86"/>
      <c r="E34" s="87"/>
      <c r="F34" s="87"/>
      <c r="G34" s="56" t="s">
        <v>112</v>
      </c>
      <c r="H34" s="22">
        <f t="shared" ref="H34:H36" si="5">I34+J34+K34+L34</f>
        <v>0</v>
      </c>
      <c r="I34" s="22">
        <v>0</v>
      </c>
      <c r="J34" s="22">
        <v>0</v>
      </c>
      <c r="K34" s="22">
        <v>0</v>
      </c>
      <c r="L34" s="76">
        <v>0</v>
      </c>
      <c r="M34" s="6"/>
    </row>
    <row r="35" spans="1:13" ht="32.25" hidden="1" customHeight="1">
      <c r="A35" s="83"/>
      <c r="B35" s="84"/>
      <c r="C35" s="85"/>
      <c r="D35" s="86"/>
      <c r="E35" s="87"/>
      <c r="F35" s="87"/>
      <c r="G35" s="56" t="s">
        <v>21</v>
      </c>
      <c r="H35" s="22">
        <f t="shared" si="5"/>
        <v>0</v>
      </c>
      <c r="I35" s="22">
        <v>0</v>
      </c>
      <c r="J35" s="22">
        <v>0</v>
      </c>
      <c r="K35" s="22">
        <v>0</v>
      </c>
      <c r="L35" s="76">
        <v>0</v>
      </c>
      <c r="M35" s="6"/>
    </row>
    <row r="36" spans="1:13" ht="32.25" hidden="1" customHeight="1">
      <c r="A36" s="88"/>
      <c r="B36" s="89"/>
      <c r="C36" s="90"/>
      <c r="D36" s="91"/>
      <c r="E36" s="92"/>
      <c r="F36" s="92"/>
      <c r="G36" s="56" t="s">
        <v>22</v>
      </c>
      <c r="H36" s="22">
        <f t="shared" si="5"/>
        <v>0</v>
      </c>
      <c r="I36" s="22">
        <v>0</v>
      </c>
      <c r="J36" s="22">
        <v>0</v>
      </c>
      <c r="K36" s="22">
        <v>0</v>
      </c>
      <c r="L36" s="76">
        <v>0</v>
      </c>
      <c r="M36" s="6"/>
    </row>
    <row r="37" spans="1:13" ht="15.75" hidden="1" customHeight="1">
      <c r="A37" s="93">
        <v>2</v>
      </c>
      <c r="B37" s="94" t="s">
        <v>34</v>
      </c>
      <c r="C37" s="95"/>
      <c r="D37" s="77" t="s">
        <v>18</v>
      </c>
      <c r="E37" s="61" t="s">
        <v>108</v>
      </c>
      <c r="F37" s="96" t="s">
        <v>35</v>
      </c>
      <c r="G37" s="62" t="s">
        <v>12</v>
      </c>
      <c r="H37" s="23">
        <f>H38+H39+H40</f>
        <v>0</v>
      </c>
      <c r="I37" s="23">
        <f>I38+I39+I40</f>
        <v>0</v>
      </c>
      <c r="J37" s="23">
        <f>J38+J39+J40</f>
        <v>0</v>
      </c>
      <c r="K37" s="23">
        <f>K38+K39+K40</f>
        <v>0</v>
      </c>
      <c r="L37" s="63">
        <f>L38+L39+L40</f>
        <v>0</v>
      </c>
      <c r="M37" s="6"/>
    </row>
    <row r="38" spans="1:13" ht="30.75" hidden="1" customHeight="1">
      <c r="A38" s="93"/>
      <c r="B38" s="94"/>
      <c r="C38" s="95"/>
      <c r="D38" s="77"/>
      <c r="E38" s="61"/>
      <c r="F38" s="61"/>
      <c r="G38" s="62" t="s">
        <v>20</v>
      </c>
      <c r="H38" s="23">
        <f>I38+J38+K38+L38</f>
        <v>0</v>
      </c>
      <c r="I38" s="23">
        <f t="shared" ref="I38:L40" si="6">I42+I46</f>
        <v>0</v>
      </c>
      <c r="J38" s="23">
        <f t="shared" si="6"/>
        <v>0</v>
      </c>
      <c r="K38" s="23">
        <f t="shared" si="6"/>
        <v>0</v>
      </c>
      <c r="L38" s="63">
        <f t="shared" si="6"/>
        <v>0</v>
      </c>
      <c r="M38" s="6"/>
    </row>
    <row r="39" spans="1:13" ht="31.5" hidden="1">
      <c r="A39" s="93"/>
      <c r="B39" s="94"/>
      <c r="C39" s="95"/>
      <c r="D39" s="77"/>
      <c r="E39" s="61"/>
      <c r="F39" s="61"/>
      <c r="G39" s="62" t="s">
        <v>21</v>
      </c>
      <c r="H39" s="23">
        <f>I39+J39+K39+L39</f>
        <v>0</v>
      </c>
      <c r="I39" s="23">
        <f t="shared" si="6"/>
        <v>0</v>
      </c>
      <c r="J39" s="23">
        <f t="shared" si="6"/>
        <v>0</v>
      </c>
      <c r="K39" s="23">
        <f t="shared" si="6"/>
        <v>0</v>
      </c>
      <c r="L39" s="63">
        <f t="shared" si="6"/>
        <v>0</v>
      </c>
      <c r="M39" s="6"/>
    </row>
    <row r="40" spans="1:13" ht="30" hidden="1" customHeight="1">
      <c r="A40" s="93"/>
      <c r="B40" s="94"/>
      <c r="C40" s="95"/>
      <c r="D40" s="77"/>
      <c r="E40" s="61"/>
      <c r="F40" s="61"/>
      <c r="G40" s="62" t="s">
        <v>22</v>
      </c>
      <c r="H40" s="23">
        <f>I40+J40+K40+L40</f>
        <v>0</v>
      </c>
      <c r="I40" s="23">
        <f>I44+I48</f>
        <v>0</v>
      </c>
      <c r="J40" s="23">
        <f>J44+J48</f>
        <v>0</v>
      </c>
      <c r="K40" s="23">
        <f>K44+K48</f>
        <v>0</v>
      </c>
      <c r="L40" s="63">
        <f t="shared" si="6"/>
        <v>0</v>
      </c>
      <c r="M40" s="6"/>
    </row>
    <row r="41" spans="1:13" ht="16.5" hidden="1" customHeight="1">
      <c r="A41" s="97" t="s">
        <v>36</v>
      </c>
      <c r="B41" s="79" t="s">
        <v>37</v>
      </c>
      <c r="C41" s="98"/>
      <c r="D41" s="75" t="s">
        <v>27</v>
      </c>
      <c r="E41" s="82" t="s">
        <v>108</v>
      </c>
      <c r="F41" s="82" t="s">
        <v>38</v>
      </c>
      <c r="G41" s="56" t="s">
        <v>12</v>
      </c>
      <c r="H41" s="22">
        <f>H42+H43+H44</f>
        <v>0</v>
      </c>
      <c r="I41" s="22">
        <f>I42+I43+I44</f>
        <v>0</v>
      </c>
      <c r="J41" s="22">
        <f t="shared" ref="J41:L41" si="7">J42+J43+J44</f>
        <v>0</v>
      </c>
      <c r="K41" s="22">
        <f>K42+K43+K44</f>
        <v>0</v>
      </c>
      <c r="L41" s="22">
        <f t="shared" si="7"/>
        <v>0</v>
      </c>
      <c r="M41" s="6"/>
    </row>
    <row r="42" spans="1:13" ht="31.5" hidden="1">
      <c r="A42" s="97"/>
      <c r="B42" s="79"/>
      <c r="C42" s="98"/>
      <c r="D42" s="75"/>
      <c r="E42" s="82"/>
      <c r="F42" s="82"/>
      <c r="G42" s="56" t="s">
        <v>20</v>
      </c>
      <c r="H42" s="22">
        <f>I42+J42+K42+L42</f>
        <v>0</v>
      </c>
      <c r="I42" s="22">
        <v>0</v>
      </c>
      <c r="J42" s="22">
        <v>0</v>
      </c>
      <c r="K42" s="22">
        <v>0</v>
      </c>
      <c r="L42" s="76">
        <v>0</v>
      </c>
      <c r="M42" s="6"/>
    </row>
    <row r="43" spans="1:13" ht="31.5" hidden="1">
      <c r="A43" s="97"/>
      <c r="B43" s="79"/>
      <c r="C43" s="98"/>
      <c r="D43" s="75"/>
      <c r="E43" s="82"/>
      <c r="F43" s="82"/>
      <c r="G43" s="56" t="s">
        <v>21</v>
      </c>
      <c r="H43" s="22">
        <f>I43+J43+K43+L43</f>
        <v>0</v>
      </c>
      <c r="I43" s="22">
        <v>0</v>
      </c>
      <c r="J43" s="22">
        <v>0</v>
      </c>
      <c r="K43" s="22">
        <v>0</v>
      </c>
      <c r="L43" s="76">
        <v>0</v>
      </c>
      <c r="M43" s="6"/>
    </row>
    <row r="44" spans="1:13" ht="31.5" hidden="1">
      <c r="A44" s="97"/>
      <c r="B44" s="79"/>
      <c r="C44" s="98"/>
      <c r="D44" s="75"/>
      <c r="E44" s="82"/>
      <c r="F44" s="82"/>
      <c r="G44" s="56" t="s">
        <v>22</v>
      </c>
      <c r="H44" s="22">
        <f>I44+J44+K44+L44</f>
        <v>0</v>
      </c>
      <c r="I44" s="22">
        <v>0</v>
      </c>
      <c r="J44" s="22">
        <v>0</v>
      </c>
      <c r="K44" s="22">
        <v>0</v>
      </c>
      <c r="L44" s="76">
        <v>0</v>
      </c>
      <c r="M44" s="6"/>
    </row>
    <row r="45" spans="1:13" ht="15.75" hidden="1" customHeight="1">
      <c r="A45" s="99" t="s">
        <v>39</v>
      </c>
      <c r="B45" s="73" t="s">
        <v>40</v>
      </c>
      <c r="C45" s="74"/>
      <c r="D45" s="75" t="s">
        <v>27</v>
      </c>
      <c r="E45" s="60"/>
      <c r="F45" s="61"/>
      <c r="G45" s="56" t="s">
        <v>12</v>
      </c>
      <c r="H45" s="23">
        <f>H46+H47+H48</f>
        <v>0</v>
      </c>
      <c r="I45" s="23">
        <f>I46+I47+I48</f>
        <v>0</v>
      </c>
      <c r="J45" s="23">
        <f>J46+J47+J48</f>
        <v>0</v>
      </c>
      <c r="K45" s="23">
        <f>K46+K47+K48</f>
        <v>0</v>
      </c>
      <c r="L45" s="63">
        <f>L46+L47+L48</f>
        <v>0</v>
      </c>
      <c r="M45" s="6"/>
    </row>
    <row r="46" spans="1:13" ht="31.5" hidden="1">
      <c r="A46" s="99"/>
      <c r="B46" s="73"/>
      <c r="C46" s="74"/>
      <c r="D46" s="75"/>
      <c r="E46" s="60"/>
      <c r="F46" s="60"/>
      <c r="G46" s="56" t="s">
        <v>20</v>
      </c>
      <c r="H46" s="23">
        <f>I46+J46+K46+L46</f>
        <v>0</v>
      </c>
      <c r="I46" s="22">
        <v>0</v>
      </c>
      <c r="J46" s="22">
        <v>0</v>
      </c>
      <c r="K46" s="22">
        <v>0</v>
      </c>
      <c r="L46" s="76">
        <v>0</v>
      </c>
      <c r="M46" s="6"/>
    </row>
    <row r="47" spans="1:13" ht="31.5" hidden="1">
      <c r="A47" s="99"/>
      <c r="B47" s="73"/>
      <c r="C47" s="74"/>
      <c r="D47" s="75"/>
      <c r="E47" s="60"/>
      <c r="F47" s="60"/>
      <c r="G47" s="56" t="s">
        <v>21</v>
      </c>
      <c r="H47" s="23">
        <f>I47+J47+K47+L47</f>
        <v>0</v>
      </c>
      <c r="I47" s="22">
        <v>0</v>
      </c>
      <c r="J47" s="22">
        <v>0</v>
      </c>
      <c r="K47" s="22">
        <v>0</v>
      </c>
      <c r="L47" s="76">
        <v>0</v>
      </c>
      <c r="M47" s="6"/>
    </row>
    <row r="48" spans="1:13" ht="36.75" hidden="1" customHeight="1">
      <c r="A48" s="99"/>
      <c r="B48" s="73"/>
      <c r="C48" s="74"/>
      <c r="D48" s="75"/>
      <c r="E48" s="60"/>
      <c r="F48" s="60"/>
      <c r="G48" s="56" t="s">
        <v>22</v>
      </c>
      <c r="H48" s="23">
        <f>I48+J48+K48+L48</f>
        <v>0</v>
      </c>
      <c r="I48" s="22">
        <v>0</v>
      </c>
      <c r="J48" s="22">
        <v>0</v>
      </c>
      <c r="K48" s="22">
        <v>0</v>
      </c>
      <c r="L48" s="76">
        <v>0</v>
      </c>
      <c r="M48" s="6"/>
    </row>
    <row r="49" spans="1:13" ht="16.5" customHeight="1">
      <c r="A49" s="72" t="s">
        <v>41</v>
      </c>
      <c r="B49" s="94" t="s">
        <v>42</v>
      </c>
      <c r="C49" s="95"/>
      <c r="D49" s="68" t="s">
        <v>18</v>
      </c>
      <c r="E49" s="61" t="s">
        <v>115</v>
      </c>
      <c r="F49" s="60" t="s">
        <v>43</v>
      </c>
      <c r="G49" s="56" t="s">
        <v>12</v>
      </c>
      <c r="H49" s="23">
        <f>H50+H51+H52</f>
        <v>341</v>
      </c>
      <c r="I49" s="23">
        <f>I50+I51+I52</f>
        <v>0</v>
      </c>
      <c r="J49" s="23">
        <f>J50+J51+J52</f>
        <v>0</v>
      </c>
      <c r="K49" s="23">
        <f>K50+K51+K52</f>
        <v>319.39999999999998</v>
      </c>
      <c r="L49" s="63">
        <f>L50+L51+L52</f>
        <v>21.6</v>
      </c>
      <c r="M49" s="6"/>
    </row>
    <row r="50" spans="1:13" ht="31.5">
      <c r="A50" s="72"/>
      <c r="B50" s="94"/>
      <c r="C50" s="95"/>
      <c r="D50" s="68"/>
      <c r="E50" s="61"/>
      <c r="F50" s="61"/>
      <c r="G50" s="56" t="s">
        <v>20</v>
      </c>
      <c r="H50" s="23">
        <f>I50+J50+K50+L50</f>
        <v>0</v>
      </c>
      <c r="I50" s="23">
        <f t="shared" ref="I50:L51" si="8">I54+I58+I62+I66</f>
        <v>0</v>
      </c>
      <c r="J50" s="23">
        <f t="shared" si="8"/>
        <v>0</v>
      </c>
      <c r="K50" s="23">
        <f t="shared" si="8"/>
        <v>0</v>
      </c>
      <c r="L50" s="63">
        <f t="shared" si="8"/>
        <v>0</v>
      </c>
      <c r="M50" s="6"/>
    </row>
    <row r="51" spans="1:13" ht="31.5">
      <c r="A51" s="72"/>
      <c r="B51" s="94"/>
      <c r="C51" s="95"/>
      <c r="D51" s="68"/>
      <c r="E51" s="61"/>
      <c r="F51" s="61"/>
      <c r="G51" s="56" t="s">
        <v>21</v>
      </c>
      <c r="H51" s="23">
        <f>I51+J51+K51+L51</f>
        <v>56.800000000000004</v>
      </c>
      <c r="I51" s="23">
        <f t="shared" si="8"/>
        <v>0</v>
      </c>
      <c r="J51" s="23">
        <f>J55+J59+J63+J67</f>
        <v>0</v>
      </c>
      <c r="K51" s="23">
        <f t="shared" si="8"/>
        <v>35.200000000000003</v>
      </c>
      <c r="L51" s="63">
        <f t="shared" si="8"/>
        <v>21.6</v>
      </c>
      <c r="M51" s="6"/>
    </row>
    <row r="52" spans="1:13" ht="31.5">
      <c r="A52" s="72"/>
      <c r="B52" s="94"/>
      <c r="C52" s="95"/>
      <c r="D52" s="68"/>
      <c r="E52" s="61"/>
      <c r="F52" s="61"/>
      <c r="G52" s="56" t="s">
        <v>22</v>
      </c>
      <c r="H52" s="23">
        <f>I52+J52+K52+L52</f>
        <v>284.2</v>
      </c>
      <c r="I52" s="23">
        <f>I56+I60+I64+I68</f>
        <v>0</v>
      </c>
      <c r="J52" s="23">
        <f t="shared" ref="J52:L52" si="9">J56+J60+J64+J68</f>
        <v>0</v>
      </c>
      <c r="K52" s="23">
        <f t="shared" si="9"/>
        <v>284.2</v>
      </c>
      <c r="L52" s="23">
        <f t="shared" si="9"/>
        <v>0</v>
      </c>
      <c r="M52" s="6"/>
    </row>
    <row r="53" spans="1:13" ht="16.5" hidden="1" customHeight="1">
      <c r="A53" s="72" t="s">
        <v>44</v>
      </c>
      <c r="B53" s="73" t="s">
        <v>45</v>
      </c>
      <c r="C53" s="74"/>
      <c r="D53" s="100" t="s">
        <v>27</v>
      </c>
      <c r="E53" s="60" t="s">
        <v>18</v>
      </c>
      <c r="F53" s="60" t="s">
        <v>111</v>
      </c>
      <c r="G53" s="56" t="s">
        <v>12</v>
      </c>
      <c r="H53" s="22">
        <f>H54+H55+H56</f>
        <v>0</v>
      </c>
      <c r="I53" s="22">
        <f>I54+I55+I56</f>
        <v>0</v>
      </c>
      <c r="J53" s="22">
        <f>J54+J55+J56</f>
        <v>0</v>
      </c>
      <c r="K53" s="22">
        <f>K54+K55+K56</f>
        <v>0</v>
      </c>
      <c r="L53" s="76">
        <f>L54+L55+L56</f>
        <v>0</v>
      </c>
      <c r="M53" s="6"/>
    </row>
    <row r="54" spans="1:13" ht="31.5" hidden="1">
      <c r="A54" s="72"/>
      <c r="B54" s="73"/>
      <c r="C54" s="74"/>
      <c r="D54" s="100"/>
      <c r="E54" s="60"/>
      <c r="F54" s="60"/>
      <c r="G54" s="56" t="s">
        <v>20</v>
      </c>
      <c r="H54" s="22">
        <f>I54+J54+K54+L54</f>
        <v>0</v>
      </c>
      <c r="I54" s="22">
        <v>0</v>
      </c>
      <c r="J54" s="22">
        <v>0</v>
      </c>
      <c r="K54" s="22">
        <v>0</v>
      </c>
      <c r="L54" s="76">
        <v>0</v>
      </c>
      <c r="M54" s="6"/>
    </row>
    <row r="55" spans="1:13" ht="31.5" hidden="1">
      <c r="A55" s="72"/>
      <c r="B55" s="73"/>
      <c r="C55" s="74"/>
      <c r="D55" s="100"/>
      <c r="E55" s="60"/>
      <c r="F55" s="60"/>
      <c r="G55" s="56" t="s">
        <v>21</v>
      </c>
      <c r="H55" s="22">
        <f>I55+J55+K55+L55</f>
        <v>0</v>
      </c>
      <c r="I55" s="22">
        <v>0</v>
      </c>
      <c r="J55" s="22">
        <v>0</v>
      </c>
      <c r="K55" s="22">
        <v>0</v>
      </c>
      <c r="L55" s="76">
        <v>0</v>
      </c>
      <c r="M55" s="6"/>
    </row>
    <row r="56" spans="1:13" ht="31.5" hidden="1">
      <c r="A56" s="72"/>
      <c r="B56" s="73"/>
      <c r="C56" s="74"/>
      <c r="D56" s="100"/>
      <c r="E56" s="60"/>
      <c r="F56" s="60"/>
      <c r="G56" s="56" t="s">
        <v>22</v>
      </c>
      <c r="H56" s="22">
        <f>I56+J56+K56+L56</f>
        <v>0</v>
      </c>
      <c r="I56" s="22">
        <v>0</v>
      </c>
      <c r="J56" s="22">
        <v>0</v>
      </c>
      <c r="K56" s="22">
        <v>0</v>
      </c>
      <c r="L56" s="76">
        <v>0</v>
      </c>
      <c r="M56" s="6"/>
    </row>
    <row r="57" spans="1:13" ht="16.5" customHeight="1">
      <c r="A57" s="72" t="s">
        <v>46</v>
      </c>
      <c r="B57" s="73" t="s">
        <v>47</v>
      </c>
      <c r="C57" s="74"/>
      <c r="D57" s="100" t="s">
        <v>27</v>
      </c>
      <c r="E57" s="60" t="s">
        <v>115</v>
      </c>
      <c r="F57" s="82" t="s">
        <v>111</v>
      </c>
      <c r="G57" s="56" t="s">
        <v>12</v>
      </c>
      <c r="H57" s="22">
        <f>H58+H59+H60</f>
        <v>284.2</v>
      </c>
      <c r="I57" s="22">
        <f>I58+I59+I60</f>
        <v>0</v>
      </c>
      <c r="J57" s="22">
        <f>J58+J59+J60</f>
        <v>0</v>
      </c>
      <c r="K57" s="22">
        <f>K58+K59+K60</f>
        <v>284.2</v>
      </c>
      <c r="L57" s="76">
        <f>L58+L59+L60</f>
        <v>0</v>
      </c>
      <c r="M57" s="6"/>
    </row>
    <row r="58" spans="1:13" ht="31.5">
      <c r="A58" s="72"/>
      <c r="B58" s="73"/>
      <c r="C58" s="74"/>
      <c r="D58" s="100"/>
      <c r="E58" s="60"/>
      <c r="F58" s="87"/>
      <c r="G58" s="56" t="s">
        <v>20</v>
      </c>
      <c r="H58" s="22">
        <f>I58+J58+K58+L58</f>
        <v>0</v>
      </c>
      <c r="I58" s="22">
        <v>0</v>
      </c>
      <c r="J58" s="22">
        <v>0</v>
      </c>
      <c r="K58" s="22">
        <v>0</v>
      </c>
      <c r="L58" s="76">
        <v>0</v>
      </c>
      <c r="M58" s="6"/>
    </row>
    <row r="59" spans="1:13" ht="31.5">
      <c r="A59" s="72"/>
      <c r="B59" s="73"/>
      <c r="C59" s="74"/>
      <c r="D59" s="100"/>
      <c r="E59" s="60"/>
      <c r="F59" s="87"/>
      <c r="G59" s="56" t="s">
        <v>21</v>
      </c>
      <c r="H59" s="22">
        <f>I59+J59+K59+L59</f>
        <v>0</v>
      </c>
      <c r="I59" s="22">
        <v>0</v>
      </c>
      <c r="J59" s="22">
        <v>0</v>
      </c>
      <c r="K59" s="22">
        <v>0</v>
      </c>
      <c r="L59" s="76">
        <v>0</v>
      </c>
      <c r="M59" s="6"/>
    </row>
    <row r="60" spans="1:13" ht="31.5">
      <c r="A60" s="72"/>
      <c r="B60" s="73"/>
      <c r="C60" s="74"/>
      <c r="D60" s="100"/>
      <c r="E60" s="60"/>
      <c r="F60" s="92"/>
      <c r="G60" s="56" t="s">
        <v>22</v>
      </c>
      <c r="H60" s="22">
        <f>I60+J60+K60+L60</f>
        <v>284.2</v>
      </c>
      <c r="I60" s="22">
        <v>0</v>
      </c>
      <c r="J60" s="22">
        <v>0</v>
      </c>
      <c r="K60" s="22">
        <v>284.2</v>
      </c>
      <c r="L60" s="76">
        <v>0</v>
      </c>
      <c r="M60" s="6"/>
    </row>
    <row r="61" spans="1:13" ht="15.75" hidden="1" customHeight="1">
      <c r="A61" s="72" t="s">
        <v>48</v>
      </c>
      <c r="B61" s="101" t="s">
        <v>49</v>
      </c>
      <c r="C61" s="102"/>
      <c r="D61" s="103" t="s">
        <v>50</v>
      </c>
      <c r="E61" s="60" t="s">
        <v>116</v>
      </c>
      <c r="F61" s="82" t="s">
        <v>111</v>
      </c>
      <c r="G61" s="56" t="s">
        <v>12</v>
      </c>
      <c r="H61" s="22"/>
      <c r="I61" s="22">
        <f>I62+I63+I64</f>
        <v>0</v>
      </c>
      <c r="J61" s="22">
        <f t="shared" ref="J61" si="10">J62+J63+J64</f>
        <v>0</v>
      </c>
      <c r="K61" s="22">
        <v>0</v>
      </c>
      <c r="L61" s="22"/>
      <c r="M61" s="6"/>
    </row>
    <row r="62" spans="1:13" ht="31.5" hidden="1">
      <c r="A62" s="72"/>
      <c r="B62" s="101"/>
      <c r="C62" s="102"/>
      <c r="D62" s="103"/>
      <c r="E62" s="60"/>
      <c r="F62" s="87"/>
      <c r="G62" s="56" t="s">
        <v>20</v>
      </c>
      <c r="H62" s="22">
        <f>I62+J62+K62+L62</f>
        <v>0</v>
      </c>
      <c r="I62" s="22">
        <v>0</v>
      </c>
      <c r="J62" s="22">
        <v>0</v>
      </c>
      <c r="K62" s="22">
        <v>0</v>
      </c>
      <c r="L62" s="76">
        <v>0</v>
      </c>
      <c r="M62" s="6"/>
    </row>
    <row r="63" spans="1:13" ht="31.5" hidden="1">
      <c r="A63" s="72"/>
      <c r="B63" s="101"/>
      <c r="C63" s="102"/>
      <c r="D63" s="103"/>
      <c r="E63" s="60"/>
      <c r="F63" s="87"/>
      <c r="G63" s="56" t="s">
        <v>21</v>
      </c>
      <c r="H63" s="22">
        <f>I63+J63+K63+L63</f>
        <v>0</v>
      </c>
      <c r="I63" s="22">
        <v>0</v>
      </c>
      <c r="J63" s="22">
        <v>0</v>
      </c>
      <c r="K63" s="22">
        <v>0</v>
      </c>
      <c r="L63" s="76">
        <v>0</v>
      </c>
      <c r="M63" s="6"/>
    </row>
    <row r="64" spans="1:13" ht="59.25" hidden="1" customHeight="1">
      <c r="A64" s="72"/>
      <c r="B64" s="101"/>
      <c r="C64" s="102"/>
      <c r="D64" s="103"/>
      <c r="E64" s="60"/>
      <c r="F64" s="92"/>
      <c r="G64" s="56" t="s">
        <v>22</v>
      </c>
      <c r="H64" s="22"/>
      <c r="I64" s="22">
        <v>0</v>
      </c>
      <c r="J64" s="22">
        <v>0</v>
      </c>
      <c r="K64" s="22">
        <v>0</v>
      </c>
      <c r="L64" s="76"/>
      <c r="M64" s="6"/>
    </row>
    <row r="65" spans="1:13" ht="15.75" customHeight="1">
      <c r="A65" s="72" t="s">
        <v>51</v>
      </c>
      <c r="B65" s="73" t="s">
        <v>52</v>
      </c>
      <c r="C65" s="98"/>
      <c r="D65" s="75" t="s">
        <v>27</v>
      </c>
      <c r="E65" s="60" t="s">
        <v>115</v>
      </c>
      <c r="F65" s="60" t="s">
        <v>53</v>
      </c>
      <c r="G65" s="56" t="s">
        <v>12</v>
      </c>
      <c r="H65" s="22">
        <f>H66+H67+H68</f>
        <v>56.800000000000004</v>
      </c>
      <c r="I65" s="22">
        <f>I66+I67+I68</f>
        <v>0</v>
      </c>
      <c r="J65" s="22">
        <f>J66+J67+J68</f>
        <v>0</v>
      </c>
      <c r="K65" s="22">
        <f>K66+K67+K68</f>
        <v>35.200000000000003</v>
      </c>
      <c r="L65" s="76">
        <v>21.6</v>
      </c>
      <c r="M65" s="6"/>
    </row>
    <row r="66" spans="1:13" ht="31.5">
      <c r="A66" s="72"/>
      <c r="B66" s="73"/>
      <c r="C66" s="98"/>
      <c r="D66" s="75"/>
      <c r="E66" s="60"/>
      <c r="F66" s="60"/>
      <c r="G66" s="56" t="s">
        <v>20</v>
      </c>
      <c r="H66" s="22">
        <f>I66+J66+K66+L66</f>
        <v>0</v>
      </c>
      <c r="I66" s="22">
        <v>0</v>
      </c>
      <c r="J66" s="22">
        <v>0</v>
      </c>
      <c r="K66" s="22">
        <v>0</v>
      </c>
      <c r="L66" s="76">
        <v>0</v>
      </c>
      <c r="M66" s="6"/>
    </row>
    <row r="67" spans="1:13" ht="31.5">
      <c r="A67" s="72"/>
      <c r="B67" s="73"/>
      <c r="C67" s="98"/>
      <c r="D67" s="75"/>
      <c r="E67" s="60"/>
      <c r="F67" s="60"/>
      <c r="G67" s="56" t="s">
        <v>21</v>
      </c>
      <c r="H67" s="22">
        <f>I67+J67+K67+L67</f>
        <v>56.800000000000004</v>
      </c>
      <c r="I67" s="22">
        <v>0</v>
      </c>
      <c r="J67" s="22">
        <v>0</v>
      </c>
      <c r="K67" s="22">
        <v>35.200000000000003</v>
      </c>
      <c r="L67" s="76">
        <v>21.6</v>
      </c>
      <c r="M67" s="6"/>
    </row>
    <row r="68" spans="1:13" ht="108.75" customHeight="1">
      <c r="A68" s="72"/>
      <c r="B68" s="73"/>
      <c r="C68" s="98"/>
      <c r="D68" s="75"/>
      <c r="E68" s="60"/>
      <c r="F68" s="60"/>
      <c r="G68" s="56" t="s">
        <v>22</v>
      </c>
      <c r="H68" s="23">
        <f>I68+J68+K68+L68</f>
        <v>0</v>
      </c>
      <c r="I68" s="22">
        <v>0</v>
      </c>
      <c r="J68" s="22">
        <v>0</v>
      </c>
      <c r="K68" s="22">
        <v>0</v>
      </c>
      <c r="L68" s="76">
        <v>0</v>
      </c>
      <c r="M68" s="6"/>
    </row>
    <row r="69" spans="1:13" ht="16.5" customHeight="1">
      <c r="A69" s="72" t="s">
        <v>54</v>
      </c>
      <c r="B69" s="94" t="s">
        <v>55</v>
      </c>
      <c r="C69" s="59"/>
      <c r="D69" s="104"/>
      <c r="E69" s="105" t="s">
        <v>110</v>
      </c>
      <c r="F69" s="106" t="s">
        <v>56</v>
      </c>
      <c r="G69" s="56" t="s">
        <v>12</v>
      </c>
      <c r="H69" s="23">
        <f>H70+H71+H72</f>
        <v>715.8</v>
      </c>
      <c r="I69" s="23">
        <f>I70+I71+I72</f>
        <v>34.5</v>
      </c>
      <c r="J69" s="23">
        <f>J70+J71+J72</f>
        <v>120</v>
      </c>
      <c r="K69" s="23">
        <f>K70+K71+K72</f>
        <v>140.5</v>
      </c>
      <c r="L69" s="63">
        <f>L70+L71+L72</f>
        <v>420.8</v>
      </c>
      <c r="M69" s="6"/>
    </row>
    <row r="70" spans="1:13" ht="31.5" customHeight="1">
      <c r="A70" s="72"/>
      <c r="B70" s="94"/>
      <c r="C70" s="107"/>
      <c r="D70" s="108"/>
      <c r="E70" s="105"/>
      <c r="F70" s="106"/>
      <c r="G70" s="56" t="s">
        <v>20</v>
      </c>
      <c r="H70" s="23">
        <f>I70+J70+K70+L70</f>
        <v>0</v>
      </c>
      <c r="I70" s="24">
        <f t="shared" ref="I70:L71" si="11">I74+I78+I82+I86+I90+I94</f>
        <v>0</v>
      </c>
      <c r="J70" s="24">
        <f t="shared" si="11"/>
        <v>0</v>
      </c>
      <c r="K70" s="24">
        <f t="shared" si="11"/>
        <v>0</v>
      </c>
      <c r="L70" s="25">
        <f t="shared" si="11"/>
        <v>0</v>
      </c>
      <c r="M70" s="6"/>
    </row>
    <row r="71" spans="1:13" ht="31.5">
      <c r="A71" s="72"/>
      <c r="B71" s="94"/>
      <c r="C71" s="107"/>
      <c r="D71" s="108" t="s">
        <v>18</v>
      </c>
      <c r="E71" s="105"/>
      <c r="F71" s="106"/>
      <c r="G71" s="56" t="s">
        <v>21</v>
      </c>
      <c r="H71" s="23">
        <f>I71+J71+K71+L71</f>
        <v>0</v>
      </c>
      <c r="I71" s="24">
        <f>I75+I79+I83+I87+I91+I95</f>
        <v>0</v>
      </c>
      <c r="J71" s="24">
        <f t="shared" si="11"/>
        <v>0</v>
      </c>
      <c r="K71" s="24">
        <f t="shared" si="11"/>
        <v>0</v>
      </c>
      <c r="L71" s="25">
        <f t="shared" si="11"/>
        <v>0</v>
      </c>
      <c r="M71" s="6"/>
    </row>
    <row r="72" spans="1:13" ht="105" customHeight="1">
      <c r="A72" s="72"/>
      <c r="B72" s="94"/>
      <c r="C72" s="107"/>
      <c r="D72" s="108"/>
      <c r="E72" s="105"/>
      <c r="F72" s="109"/>
      <c r="G72" s="56" t="s">
        <v>22</v>
      </c>
      <c r="H72" s="23">
        <f>I72+J72+K72+L72</f>
        <v>715.8</v>
      </c>
      <c r="I72" s="24">
        <f>I76+I80+I84+I88+I92+I96</f>
        <v>34.5</v>
      </c>
      <c r="J72" s="24">
        <f t="shared" ref="J72:L72" si="12">J76+J80+J84+J88+J92+J96</f>
        <v>120</v>
      </c>
      <c r="K72" s="24">
        <f t="shared" si="12"/>
        <v>140.5</v>
      </c>
      <c r="L72" s="24">
        <f t="shared" si="12"/>
        <v>420.8</v>
      </c>
      <c r="M72" s="6"/>
    </row>
    <row r="73" spans="1:13" ht="16.5" hidden="1" customHeight="1">
      <c r="A73" s="72" t="s">
        <v>57</v>
      </c>
      <c r="B73" s="73" t="s">
        <v>58</v>
      </c>
      <c r="C73" s="98"/>
      <c r="D73" s="75" t="s">
        <v>59</v>
      </c>
      <c r="E73" s="60" t="s">
        <v>18</v>
      </c>
      <c r="F73" s="60" t="s">
        <v>60</v>
      </c>
      <c r="G73" s="56" t="s">
        <v>12</v>
      </c>
      <c r="H73" s="20">
        <f>H74+H75+H76</f>
        <v>0</v>
      </c>
      <c r="I73" s="20">
        <f>I74+I75+I76</f>
        <v>0</v>
      </c>
      <c r="J73" s="20">
        <f>J74+J75+J76</f>
        <v>0</v>
      </c>
      <c r="K73" s="20">
        <f>K74+K75+K76</f>
        <v>0</v>
      </c>
      <c r="L73" s="21">
        <f>L74+L75+L76</f>
        <v>0</v>
      </c>
      <c r="M73" s="6"/>
    </row>
    <row r="74" spans="1:13" ht="31.5" hidden="1" customHeight="1">
      <c r="A74" s="72"/>
      <c r="B74" s="73"/>
      <c r="C74" s="98"/>
      <c r="D74" s="75"/>
      <c r="E74" s="60"/>
      <c r="F74" s="60"/>
      <c r="G74" s="56" t="s">
        <v>20</v>
      </c>
      <c r="H74" s="22">
        <f>I74+J74+K74+L74</f>
        <v>0</v>
      </c>
      <c r="I74" s="20">
        <v>0</v>
      </c>
      <c r="J74" s="20">
        <v>0</v>
      </c>
      <c r="K74" s="20">
        <v>0</v>
      </c>
      <c r="L74" s="21">
        <v>0</v>
      </c>
      <c r="M74" s="6"/>
    </row>
    <row r="75" spans="1:13" ht="42.75" hidden="1" customHeight="1">
      <c r="A75" s="72"/>
      <c r="B75" s="73"/>
      <c r="C75" s="98"/>
      <c r="D75" s="75"/>
      <c r="E75" s="60"/>
      <c r="F75" s="60"/>
      <c r="G75" s="56" t="s">
        <v>21</v>
      </c>
      <c r="H75" s="22">
        <f>I75+J75+K75+L75</f>
        <v>0</v>
      </c>
      <c r="I75" s="20">
        <v>0</v>
      </c>
      <c r="J75" s="20">
        <v>0</v>
      </c>
      <c r="K75" s="20">
        <v>0</v>
      </c>
      <c r="L75" s="21">
        <v>0</v>
      </c>
      <c r="M75" s="6"/>
    </row>
    <row r="76" spans="1:13" ht="31.5" hidden="1">
      <c r="A76" s="72"/>
      <c r="B76" s="73"/>
      <c r="C76" s="98"/>
      <c r="D76" s="75"/>
      <c r="E76" s="60"/>
      <c r="F76" s="60"/>
      <c r="G76" s="56" t="s">
        <v>22</v>
      </c>
      <c r="H76" s="22">
        <f>I76+J76+K76+L76</f>
        <v>0</v>
      </c>
      <c r="I76" s="20">
        <v>0</v>
      </c>
      <c r="J76" s="20">
        <v>0</v>
      </c>
      <c r="K76" s="20">
        <v>0</v>
      </c>
      <c r="L76" s="21">
        <v>0</v>
      </c>
      <c r="M76" s="6"/>
    </row>
    <row r="77" spans="1:13" ht="16.5" customHeight="1">
      <c r="A77" s="72" t="s">
        <v>61</v>
      </c>
      <c r="B77" s="73" t="s">
        <v>62</v>
      </c>
      <c r="C77" s="98"/>
      <c r="D77" s="75" t="s">
        <v>59</v>
      </c>
      <c r="E77" s="60" t="s">
        <v>110</v>
      </c>
      <c r="F77" s="60" t="s">
        <v>60</v>
      </c>
      <c r="G77" s="56" t="s">
        <v>12</v>
      </c>
      <c r="H77" s="20">
        <f>H78+H79+H80</f>
        <v>156</v>
      </c>
      <c r="I77" s="20">
        <f>I78+I79+I80</f>
        <v>0</v>
      </c>
      <c r="J77" s="20">
        <f>J78+J79+J80</f>
        <v>120</v>
      </c>
      <c r="K77" s="20">
        <f>K78+K79+K80</f>
        <v>54</v>
      </c>
      <c r="L77" s="20">
        <f>L78+L79+L80</f>
        <v>-18</v>
      </c>
      <c r="M77" s="6"/>
    </row>
    <row r="78" spans="1:13" ht="31.5">
      <c r="A78" s="72"/>
      <c r="B78" s="73"/>
      <c r="C78" s="98"/>
      <c r="D78" s="75"/>
      <c r="E78" s="60"/>
      <c r="F78" s="60"/>
      <c r="G78" s="56" t="s">
        <v>20</v>
      </c>
      <c r="H78" s="22">
        <f>I78+J78+K78+L78</f>
        <v>0</v>
      </c>
      <c r="I78" s="20">
        <v>0</v>
      </c>
      <c r="J78" s="20">
        <v>0</v>
      </c>
      <c r="K78" s="20">
        <v>0</v>
      </c>
      <c r="L78" s="20">
        <v>0</v>
      </c>
      <c r="M78" s="6"/>
    </row>
    <row r="79" spans="1:13" ht="31.5">
      <c r="A79" s="72"/>
      <c r="B79" s="73"/>
      <c r="C79" s="98"/>
      <c r="D79" s="75"/>
      <c r="E79" s="60"/>
      <c r="F79" s="60"/>
      <c r="G79" s="56" t="s">
        <v>21</v>
      </c>
      <c r="H79" s="22">
        <f>I79+J79+K79+L79</f>
        <v>0</v>
      </c>
      <c r="I79" s="20">
        <v>0</v>
      </c>
      <c r="J79" s="20">
        <v>0</v>
      </c>
      <c r="K79" s="20">
        <v>0</v>
      </c>
      <c r="L79" s="20">
        <v>0</v>
      </c>
      <c r="M79" s="6"/>
    </row>
    <row r="80" spans="1:13" ht="34.5" customHeight="1">
      <c r="A80" s="72"/>
      <c r="B80" s="73"/>
      <c r="C80" s="98"/>
      <c r="D80" s="75"/>
      <c r="E80" s="60"/>
      <c r="F80" s="60"/>
      <c r="G80" s="56" t="s">
        <v>22</v>
      </c>
      <c r="H80" s="22">
        <f>I80+J80+K80+L80</f>
        <v>156</v>
      </c>
      <c r="I80" s="20">
        <v>0</v>
      </c>
      <c r="J80" s="20">
        <v>120</v>
      </c>
      <c r="K80" s="20">
        <v>54</v>
      </c>
      <c r="L80" s="20">
        <v>-18</v>
      </c>
      <c r="M80" s="6"/>
    </row>
    <row r="81" spans="1:13" ht="16.5" customHeight="1">
      <c r="A81" s="72" t="s">
        <v>63</v>
      </c>
      <c r="B81" s="73" t="s">
        <v>64</v>
      </c>
      <c r="C81" s="98"/>
      <c r="D81" s="75" t="s">
        <v>59</v>
      </c>
      <c r="E81" s="60" t="s">
        <v>110</v>
      </c>
      <c r="F81" s="60" t="s">
        <v>60</v>
      </c>
      <c r="G81" s="56" t="s">
        <v>12</v>
      </c>
      <c r="H81" s="20">
        <f>H82+H83+H84</f>
        <v>459.8</v>
      </c>
      <c r="I81" s="20">
        <f>I82+I83+I84</f>
        <v>34.5</v>
      </c>
      <c r="J81" s="20">
        <f>J82+J83+J84</f>
        <v>0</v>
      </c>
      <c r="K81" s="20">
        <f>K82+K83+K84</f>
        <v>86.5</v>
      </c>
      <c r="L81" s="20">
        <v>238.8</v>
      </c>
      <c r="M81" s="6"/>
    </row>
    <row r="82" spans="1:13" ht="31.5">
      <c r="A82" s="72"/>
      <c r="B82" s="73"/>
      <c r="C82" s="98"/>
      <c r="D82" s="75"/>
      <c r="E82" s="60"/>
      <c r="F82" s="60"/>
      <c r="G82" s="56" t="s">
        <v>20</v>
      </c>
      <c r="H82" s="22">
        <f>I82+J82+K82+L82</f>
        <v>0</v>
      </c>
      <c r="I82" s="20">
        <v>0</v>
      </c>
      <c r="J82" s="20">
        <v>0</v>
      </c>
      <c r="K82" s="20">
        <v>0</v>
      </c>
      <c r="L82" s="20">
        <v>0</v>
      </c>
      <c r="M82" s="6"/>
    </row>
    <row r="83" spans="1:13" ht="31.5">
      <c r="A83" s="72"/>
      <c r="B83" s="73"/>
      <c r="C83" s="98"/>
      <c r="D83" s="75"/>
      <c r="E83" s="60"/>
      <c r="F83" s="60"/>
      <c r="G83" s="56" t="s">
        <v>21</v>
      </c>
      <c r="H83" s="22">
        <f>I83+J83+K83+L83</f>
        <v>0</v>
      </c>
      <c r="I83" s="20">
        <v>0</v>
      </c>
      <c r="J83" s="20">
        <v>0</v>
      </c>
      <c r="K83" s="20">
        <v>0</v>
      </c>
      <c r="L83" s="20">
        <v>0</v>
      </c>
      <c r="M83" s="6"/>
    </row>
    <row r="84" spans="1:13" ht="31.5">
      <c r="A84" s="72"/>
      <c r="B84" s="73"/>
      <c r="C84" s="98"/>
      <c r="D84" s="75"/>
      <c r="E84" s="60"/>
      <c r="F84" s="60"/>
      <c r="G84" s="56" t="s">
        <v>22</v>
      </c>
      <c r="H84" s="22">
        <f>I84+J84+K84+L84</f>
        <v>459.8</v>
      </c>
      <c r="I84" s="20">
        <v>34.5</v>
      </c>
      <c r="J84" s="20">
        <v>0</v>
      </c>
      <c r="K84" s="20">
        <v>86.5</v>
      </c>
      <c r="L84" s="20">
        <v>338.8</v>
      </c>
      <c r="M84" s="6"/>
    </row>
    <row r="85" spans="1:13" ht="24" customHeight="1">
      <c r="A85" s="72" t="s">
        <v>65</v>
      </c>
      <c r="B85" s="73" t="s">
        <v>66</v>
      </c>
      <c r="C85" s="98"/>
      <c r="D85" s="75" t="s">
        <v>120</v>
      </c>
      <c r="E85" s="60" t="s">
        <v>115</v>
      </c>
      <c r="F85" s="60" t="s">
        <v>67</v>
      </c>
      <c r="G85" s="56" t="s">
        <v>12</v>
      </c>
      <c r="H85" s="20">
        <v>100</v>
      </c>
      <c r="I85" s="20">
        <f>I86+I87+I88</f>
        <v>0</v>
      </c>
      <c r="J85" s="20">
        <v>0</v>
      </c>
      <c r="K85" s="20">
        <f>K86+K87+K88</f>
        <v>0</v>
      </c>
      <c r="L85" s="21">
        <f>L86+L87+L88</f>
        <v>100</v>
      </c>
      <c r="M85" s="6"/>
    </row>
    <row r="86" spans="1:13" ht="31.5">
      <c r="A86" s="72"/>
      <c r="B86" s="73"/>
      <c r="C86" s="98"/>
      <c r="D86" s="75"/>
      <c r="E86" s="60"/>
      <c r="F86" s="60"/>
      <c r="G86" s="56" t="s">
        <v>20</v>
      </c>
      <c r="H86" s="22">
        <f>I86+J86+K86+L86</f>
        <v>0</v>
      </c>
      <c r="I86" s="20">
        <v>0</v>
      </c>
      <c r="J86" s="20">
        <v>0</v>
      </c>
      <c r="K86" s="20">
        <v>0</v>
      </c>
      <c r="L86" s="21">
        <v>0</v>
      </c>
      <c r="M86" s="6"/>
    </row>
    <row r="87" spans="1:13" ht="31.5">
      <c r="A87" s="72"/>
      <c r="B87" s="73"/>
      <c r="C87" s="98"/>
      <c r="D87" s="75"/>
      <c r="E87" s="60"/>
      <c r="F87" s="60"/>
      <c r="G87" s="56" t="s">
        <v>21</v>
      </c>
      <c r="H87" s="22">
        <f>I87+J87+K87+L87</f>
        <v>0</v>
      </c>
      <c r="I87" s="20">
        <v>0</v>
      </c>
      <c r="J87" s="20">
        <v>0</v>
      </c>
      <c r="K87" s="20">
        <v>0</v>
      </c>
      <c r="L87" s="21">
        <v>0</v>
      </c>
      <c r="M87" s="6"/>
    </row>
    <row r="88" spans="1:13" ht="51" customHeight="1">
      <c r="A88" s="72"/>
      <c r="B88" s="73"/>
      <c r="C88" s="98"/>
      <c r="D88" s="75"/>
      <c r="E88" s="60"/>
      <c r="F88" s="60"/>
      <c r="G88" s="56" t="s">
        <v>22</v>
      </c>
      <c r="H88" s="22">
        <f>I88+J88+K88+L88</f>
        <v>100</v>
      </c>
      <c r="I88" s="20">
        <v>0</v>
      </c>
      <c r="J88" s="20">
        <v>0</v>
      </c>
      <c r="K88" s="20">
        <v>0</v>
      </c>
      <c r="L88" s="21">
        <v>100</v>
      </c>
      <c r="M88" s="6"/>
    </row>
    <row r="89" spans="1:13" ht="16.5" hidden="1" customHeight="1">
      <c r="A89" s="72" t="s">
        <v>68</v>
      </c>
      <c r="B89" s="73" t="s">
        <v>69</v>
      </c>
      <c r="C89" s="98"/>
      <c r="D89" s="75" t="s">
        <v>70</v>
      </c>
      <c r="E89" s="60" t="s">
        <v>115</v>
      </c>
      <c r="F89" s="60" t="s">
        <v>71</v>
      </c>
      <c r="G89" s="56" t="s">
        <v>12</v>
      </c>
      <c r="H89" s="20">
        <f>H90+H91+H92</f>
        <v>0</v>
      </c>
      <c r="I89" s="20">
        <f>I90+I91+I92</f>
        <v>0</v>
      </c>
      <c r="J89" s="20">
        <v>0</v>
      </c>
      <c r="K89" s="20">
        <v>0</v>
      </c>
      <c r="L89" s="21"/>
      <c r="M89" s="6"/>
    </row>
    <row r="90" spans="1:13" ht="31.5" hidden="1">
      <c r="A90" s="72"/>
      <c r="B90" s="73"/>
      <c r="C90" s="98"/>
      <c r="D90" s="75"/>
      <c r="E90" s="60"/>
      <c r="F90" s="60"/>
      <c r="G90" s="56" t="s">
        <v>20</v>
      </c>
      <c r="H90" s="23">
        <f>I90+J90+K90+L90</f>
        <v>0</v>
      </c>
      <c r="I90" s="20">
        <v>0</v>
      </c>
      <c r="J90" s="20">
        <v>0</v>
      </c>
      <c r="K90" s="20">
        <v>0</v>
      </c>
      <c r="L90" s="21">
        <v>0</v>
      </c>
      <c r="M90" s="6"/>
    </row>
    <row r="91" spans="1:13" ht="31.5" hidden="1">
      <c r="A91" s="72"/>
      <c r="B91" s="73"/>
      <c r="C91" s="98"/>
      <c r="D91" s="75"/>
      <c r="E91" s="60"/>
      <c r="F91" s="60"/>
      <c r="G91" s="56" t="s">
        <v>21</v>
      </c>
      <c r="H91" s="23">
        <f>I91+J91+K91+L91</f>
        <v>0</v>
      </c>
      <c r="I91" s="20">
        <v>0</v>
      </c>
      <c r="J91" s="20">
        <v>0</v>
      </c>
      <c r="K91" s="20">
        <v>0</v>
      </c>
      <c r="L91" s="21">
        <v>0</v>
      </c>
      <c r="M91" s="6"/>
    </row>
    <row r="92" spans="1:13" ht="31.5" hidden="1">
      <c r="A92" s="72"/>
      <c r="B92" s="73"/>
      <c r="C92" s="98"/>
      <c r="D92" s="75"/>
      <c r="E92" s="60"/>
      <c r="F92" s="60"/>
      <c r="G92" s="56" t="s">
        <v>22</v>
      </c>
      <c r="H92" s="22">
        <f>I92+J92+K92+L92</f>
        <v>0</v>
      </c>
      <c r="I92" s="20">
        <v>0</v>
      </c>
      <c r="J92" s="20">
        <v>0</v>
      </c>
      <c r="K92" s="20">
        <v>0</v>
      </c>
      <c r="L92" s="21">
        <v>0</v>
      </c>
      <c r="M92" s="6"/>
    </row>
    <row r="93" spans="1:13" ht="16.5" hidden="1" customHeight="1">
      <c r="A93" s="72" t="s">
        <v>72</v>
      </c>
      <c r="B93" s="73" t="s">
        <v>73</v>
      </c>
      <c r="C93" s="98"/>
      <c r="D93" s="75" t="s">
        <v>70</v>
      </c>
      <c r="E93" s="60" t="s">
        <v>115</v>
      </c>
      <c r="F93" s="60" t="s">
        <v>71</v>
      </c>
      <c r="G93" s="56" t="s">
        <v>12</v>
      </c>
      <c r="H93" s="20">
        <v>0</v>
      </c>
      <c r="I93" s="20">
        <f>I94+I95+I96</f>
        <v>0</v>
      </c>
      <c r="J93" s="20">
        <f>J94+J95+J96</f>
        <v>0</v>
      </c>
      <c r="K93" s="20">
        <f>K94+K95+K96</f>
        <v>0</v>
      </c>
      <c r="L93" s="21">
        <v>0</v>
      </c>
      <c r="M93" s="6"/>
    </row>
    <row r="94" spans="1:13" ht="31.5" hidden="1">
      <c r="A94" s="72"/>
      <c r="B94" s="73"/>
      <c r="C94" s="98"/>
      <c r="D94" s="75"/>
      <c r="E94" s="60"/>
      <c r="F94" s="60"/>
      <c r="G94" s="56" t="s">
        <v>20</v>
      </c>
      <c r="H94" s="22">
        <f>I94+J94+K94+L94</f>
        <v>0</v>
      </c>
      <c r="I94" s="20">
        <v>0</v>
      </c>
      <c r="J94" s="20">
        <v>0</v>
      </c>
      <c r="K94" s="20">
        <v>0</v>
      </c>
      <c r="L94" s="21">
        <v>0</v>
      </c>
      <c r="M94" s="6"/>
    </row>
    <row r="95" spans="1:13" ht="31.5" hidden="1">
      <c r="A95" s="72"/>
      <c r="B95" s="73"/>
      <c r="C95" s="98"/>
      <c r="D95" s="75"/>
      <c r="E95" s="60"/>
      <c r="F95" s="60"/>
      <c r="G95" s="56" t="s">
        <v>21</v>
      </c>
      <c r="H95" s="22">
        <f>I95+J95+K95+L95</f>
        <v>0</v>
      </c>
      <c r="I95" s="20">
        <v>0</v>
      </c>
      <c r="J95" s="20">
        <v>0</v>
      </c>
      <c r="K95" s="20">
        <v>0</v>
      </c>
      <c r="L95" s="21">
        <v>0</v>
      </c>
      <c r="M95" s="6"/>
    </row>
    <row r="96" spans="1:13" ht="31.5" hidden="1">
      <c r="A96" s="72"/>
      <c r="B96" s="73"/>
      <c r="C96" s="98"/>
      <c r="D96" s="75"/>
      <c r="E96" s="60"/>
      <c r="F96" s="60"/>
      <c r="G96" s="56" t="s">
        <v>22</v>
      </c>
      <c r="H96" s="22">
        <f>I96+J96+K96+L96</f>
        <v>0</v>
      </c>
      <c r="I96" s="20">
        <v>0</v>
      </c>
      <c r="J96" s="20">
        <v>0</v>
      </c>
      <c r="K96" s="20">
        <v>0</v>
      </c>
      <c r="L96" s="21">
        <v>0</v>
      </c>
      <c r="M96" s="6"/>
    </row>
    <row r="97" spans="1:13" ht="16.5" hidden="1" customHeight="1">
      <c r="A97" s="110" t="s">
        <v>74</v>
      </c>
      <c r="B97" s="111" t="s">
        <v>75</v>
      </c>
      <c r="C97" s="112"/>
      <c r="D97" s="68" t="s">
        <v>18</v>
      </c>
      <c r="E97" s="61" t="s">
        <v>108</v>
      </c>
      <c r="F97" s="61" t="s">
        <v>76</v>
      </c>
      <c r="G97" s="56" t="s">
        <v>12</v>
      </c>
      <c r="H97" s="24">
        <f>H98+H99+H100</f>
        <v>0</v>
      </c>
      <c r="I97" s="24">
        <f>I98+I99+I100</f>
        <v>0</v>
      </c>
      <c r="J97" s="24">
        <f>J98+J99+J100</f>
        <v>0</v>
      </c>
      <c r="K97" s="24">
        <f>K98+K99+K100</f>
        <v>0</v>
      </c>
      <c r="L97" s="25">
        <f>L98+L99+L100</f>
        <v>0</v>
      </c>
      <c r="M97" s="6"/>
    </row>
    <row r="98" spans="1:13" ht="31.5" hidden="1">
      <c r="A98" s="110"/>
      <c r="B98" s="111"/>
      <c r="C98" s="112"/>
      <c r="D98" s="68"/>
      <c r="E98" s="61"/>
      <c r="F98" s="61"/>
      <c r="G98" s="56" t="s">
        <v>20</v>
      </c>
      <c r="H98" s="23">
        <f>I98+J98+K98+L98</f>
        <v>0</v>
      </c>
      <c r="I98" s="24">
        <f>I102</f>
        <v>0</v>
      </c>
      <c r="J98" s="24">
        <f t="shared" ref="I98:L100" si="13">J102</f>
        <v>0</v>
      </c>
      <c r="K98" s="24">
        <f t="shared" si="13"/>
        <v>0</v>
      </c>
      <c r="L98" s="25">
        <f t="shared" si="13"/>
        <v>0</v>
      </c>
      <c r="M98" s="6"/>
    </row>
    <row r="99" spans="1:13" ht="31.5" hidden="1">
      <c r="A99" s="110"/>
      <c r="B99" s="111"/>
      <c r="C99" s="112"/>
      <c r="D99" s="68"/>
      <c r="E99" s="61"/>
      <c r="F99" s="61"/>
      <c r="G99" s="56" t="s">
        <v>21</v>
      </c>
      <c r="H99" s="23">
        <f>I99+J99+K99+L99</f>
        <v>0</v>
      </c>
      <c r="I99" s="24">
        <f t="shared" si="13"/>
        <v>0</v>
      </c>
      <c r="J99" s="24">
        <f t="shared" si="13"/>
        <v>0</v>
      </c>
      <c r="K99" s="24">
        <f t="shared" si="13"/>
        <v>0</v>
      </c>
      <c r="L99" s="25">
        <f t="shared" si="13"/>
        <v>0</v>
      </c>
      <c r="M99" s="6"/>
    </row>
    <row r="100" spans="1:13" ht="31.5" hidden="1">
      <c r="A100" s="110"/>
      <c r="B100" s="111"/>
      <c r="C100" s="112"/>
      <c r="D100" s="68"/>
      <c r="E100" s="61"/>
      <c r="F100" s="61"/>
      <c r="G100" s="56" t="s">
        <v>22</v>
      </c>
      <c r="H100" s="23">
        <f>I100+J100+K100+L100</f>
        <v>0</v>
      </c>
      <c r="I100" s="24">
        <f>I104</f>
        <v>0</v>
      </c>
      <c r="J100" s="24">
        <f t="shared" si="13"/>
        <v>0</v>
      </c>
      <c r="K100" s="24">
        <f>K104</f>
        <v>0</v>
      </c>
      <c r="L100" s="25">
        <f t="shared" si="13"/>
        <v>0</v>
      </c>
      <c r="M100" s="6"/>
    </row>
    <row r="101" spans="1:13" ht="16.5" hidden="1" customHeight="1">
      <c r="A101" s="72" t="s">
        <v>77</v>
      </c>
      <c r="B101" s="73" t="s">
        <v>78</v>
      </c>
      <c r="C101" s="113"/>
      <c r="D101" s="75" t="s">
        <v>59</v>
      </c>
      <c r="E101" s="60" t="s">
        <v>18</v>
      </c>
      <c r="F101" s="60" t="s">
        <v>79</v>
      </c>
      <c r="G101" s="56" t="s">
        <v>12</v>
      </c>
      <c r="H101" s="20">
        <f>H102+H103+H104</f>
        <v>0</v>
      </c>
      <c r="I101" s="20">
        <f>I102+I103+I104</f>
        <v>0</v>
      </c>
      <c r="J101" s="20">
        <f t="shared" ref="J101:L101" si="14">J102+J103+J104</f>
        <v>0</v>
      </c>
      <c r="K101" s="20">
        <f t="shared" si="14"/>
        <v>0</v>
      </c>
      <c r="L101" s="20">
        <f t="shared" si="14"/>
        <v>0</v>
      </c>
      <c r="M101" s="6"/>
    </row>
    <row r="102" spans="1:13" ht="31.5" hidden="1">
      <c r="A102" s="72"/>
      <c r="B102" s="73"/>
      <c r="C102" s="113"/>
      <c r="D102" s="75"/>
      <c r="E102" s="60"/>
      <c r="F102" s="60"/>
      <c r="G102" s="56" t="s">
        <v>20</v>
      </c>
      <c r="H102" s="22">
        <f>I102+J102+K102+L102</f>
        <v>0</v>
      </c>
      <c r="I102" s="20">
        <v>0</v>
      </c>
      <c r="J102" s="20">
        <v>0</v>
      </c>
      <c r="K102" s="20">
        <v>0</v>
      </c>
      <c r="L102" s="21">
        <v>0</v>
      </c>
      <c r="M102" s="6"/>
    </row>
    <row r="103" spans="1:13" ht="31.5" hidden="1">
      <c r="A103" s="72"/>
      <c r="B103" s="73"/>
      <c r="C103" s="113"/>
      <c r="D103" s="75"/>
      <c r="E103" s="60"/>
      <c r="F103" s="60"/>
      <c r="G103" s="56" t="s">
        <v>21</v>
      </c>
      <c r="H103" s="22">
        <f>I103+J103+K103+L103</f>
        <v>0</v>
      </c>
      <c r="I103" s="20">
        <v>0</v>
      </c>
      <c r="J103" s="20">
        <v>0</v>
      </c>
      <c r="K103" s="20">
        <v>0</v>
      </c>
      <c r="L103" s="21">
        <v>0</v>
      </c>
      <c r="M103" s="6"/>
    </row>
    <row r="104" spans="1:13" ht="31.5" hidden="1">
      <c r="A104" s="72"/>
      <c r="B104" s="73"/>
      <c r="C104" s="113"/>
      <c r="D104" s="75"/>
      <c r="E104" s="60"/>
      <c r="F104" s="60"/>
      <c r="G104" s="56" t="s">
        <v>22</v>
      </c>
      <c r="H104" s="22">
        <f>I104+J104+K104+L104</f>
        <v>0</v>
      </c>
      <c r="I104" s="20">
        <v>0</v>
      </c>
      <c r="J104" s="20">
        <v>0</v>
      </c>
      <c r="K104" s="20">
        <v>0</v>
      </c>
      <c r="L104" s="21">
        <v>0</v>
      </c>
      <c r="M104" s="6"/>
    </row>
    <row r="105" spans="1:13" ht="16.5" hidden="1">
      <c r="A105" s="72"/>
      <c r="B105" s="73"/>
      <c r="C105" s="114"/>
      <c r="D105" s="115"/>
      <c r="E105" s="116"/>
      <c r="F105" s="117"/>
      <c r="G105" s="56" t="s">
        <v>12</v>
      </c>
      <c r="H105" s="20">
        <f>H106+H107+H108+H109+H110+H111+H112</f>
        <v>0</v>
      </c>
      <c r="I105" s="20">
        <f>I106+I107+I108+I109+I110+I111+I112</f>
        <v>0</v>
      </c>
      <c r="J105" s="20">
        <f>J106+J107+J108+J109+J110+J111+J112</f>
        <v>0</v>
      </c>
      <c r="K105" s="20">
        <f>K106+K107+K108+K109+K110+K111+K112</f>
        <v>0</v>
      </c>
      <c r="L105" s="21">
        <f>L106+L107+L108+L109+L110+L111+L112</f>
        <v>0</v>
      </c>
      <c r="M105" s="6"/>
    </row>
    <row r="106" spans="1:13" ht="16.5" hidden="1">
      <c r="A106" s="72"/>
      <c r="B106" s="73"/>
      <c r="C106" s="118"/>
      <c r="D106" s="119"/>
      <c r="E106" s="120"/>
      <c r="F106" s="121"/>
      <c r="G106" s="56">
        <v>2015</v>
      </c>
      <c r="H106" s="22">
        <f t="shared" ref="H106:H112" si="15">I106+J106+K106+L106</f>
        <v>0</v>
      </c>
      <c r="I106" s="20"/>
      <c r="J106" s="20"/>
      <c r="K106" s="20"/>
      <c r="L106" s="21"/>
      <c r="M106" s="6"/>
    </row>
    <row r="107" spans="1:13" ht="16.5" hidden="1">
      <c r="A107" s="72"/>
      <c r="B107" s="73"/>
      <c r="C107" s="118"/>
      <c r="D107" s="119"/>
      <c r="E107" s="120"/>
      <c r="F107" s="121"/>
      <c r="G107" s="56">
        <v>2016</v>
      </c>
      <c r="H107" s="22">
        <f t="shared" si="15"/>
        <v>0</v>
      </c>
      <c r="I107" s="20"/>
      <c r="J107" s="20"/>
      <c r="K107" s="20"/>
      <c r="L107" s="21"/>
      <c r="M107" s="6"/>
    </row>
    <row r="108" spans="1:13" ht="16.5" hidden="1">
      <c r="A108" s="72"/>
      <c r="B108" s="73"/>
      <c r="C108" s="118"/>
      <c r="D108" s="119"/>
      <c r="E108" s="120"/>
      <c r="F108" s="121"/>
      <c r="G108" s="56">
        <v>2017</v>
      </c>
      <c r="H108" s="22">
        <f t="shared" si="15"/>
        <v>0</v>
      </c>
      <c r="I108" s="20"/>
      <c r="J108" s="20"/>
      <c r="K108" s="20"/>
      <c r="L108" s="21"/>
      <c r="M108" s="6"/>
    </row>
    <row r="109" spans="1:13" ht="16.5" hidden="1">
      <c r="A109" s="72"/>
      <c r="B109" s="73"/>
      <c r="C109" s="118"/>
      <c r="D109" s="119"/>
      <c r="E109" s="120"/>
      <c r="F109" s="121"/>
      <c r="G109" s="56">
        <v>2018</v>
      </c>
      <c r="H109" s="22">
        <f t="shared" si="15"/>
        <v>0</v>
      </c>
      <c r="I109" s="20"/>
      <c r="J109" s="20"/>
      <c r="K109" s="20"/>
      <c r="L109" s="21"/>
      <c r="M109" s="6"/>
    </row>
    <row r="110" spans="1:13" ht="16.5" hidden="1">
      <c r="A110" s="72"/>
      <c r="B110" s="73"/>
      <c r="C110" s="118"/>
      <c r="D110" s="119"/>
      <c r="E110" s="120"/>
      <c r="F110" s="121"/>
      <c r="G110" s="56">
        <v>2019</v>
      </c>
      <c r="H110" s="22">
        <f t="shared" si="15"/>
        <v>0</v>
      </c>
      <c r="I110" s="20"/>
      <c r="J110" s="20"/>
      <c r="K110" s="20"/>
      <c r="L110" s="21"/>
      <c r="M110" s="6"/>
    </row>
    <row r="111" spans="1:13" ht="16.5" hidden="1">
      <c r="A111" s="72"/>
      <c r="B111" s="73"/>
      <c r="C111" s="118"/>
      <c r="D111" s="119"/>
      <c r="E111" s="120"/>
      <c r="F111" s="121"/>
      <c r="G111" s="56">
        <v>2020</v>
      </c>
      <c r="H111" s="22">
        <f t="shared" si="15"/>
        <v>0</v>
      </c>
      <c r="I111" s="20"/>
      <c r="J111" s="20"/>
      <c r="K111" s="20"/>
      <c r="L111" s="21"/>
      <c r="M111" s="6"/>
    </row>
    <row r="112" spans="1:13" ht="16.5" hidden="1">
      <c r="A112" s="72"/>
      <c r="B112" s="73"/>
      <c r="C112" s="122"/>
      <c r="D112" s="123"/>
      <c r="E112" s="124"/>
      <c r="F112" s="125"/>
      <c r="G112" s="56">
        <v>2021</v>
      </c>
      <c r="H112" s="22">
        <f t="shared" si="15"/>
        <v>0</v>
      </c>
      <c r="I112" s="20"/>
      <c r="J112" s="20"/>
      <c r="K112" s="20"/>
      <c r="L112" s="21"/>
      <c r="M112" s="6"/>
    </row>
    <row r="113" spans="1:13" ht="17.25" customHeight="1">
      <c r="A113" s="72" t="s">
        <v>80</v>
      </c>
      <c r="B113" s="126" t="s">
        <v>81</v>
      </c>
      <c r="C113" s="127"/>
      <c r="D113" s="128" t="s">
        <v>18</v>
      </c>
      <c r="E113" s="129" t="s">
        <v>109</v>
      </c>
      <c r="F113" s="130"/>
      <c r="G113" s="56" t="s">
        <v>12</v>
      </c>
      <c r="H113" s="20">
        <f>H114+H115+H116</f>
        <v>10</v>
      </c>
      <c r="I113" s="20">
        <f>I114+I115+I116</f>
        <v>0</v>
      </c>
      <c r="J113" s="20">
        <f>J114+J115+J116</f>
        <v>0</v>
      </c>
      <c r="K113" s="20">
        <f>K114+K115+K116</f>
        <v>0</v>
      </c>
      <c r="L113" s="21">
        <f>L114+L115+L116</f>
        <v>10</v>
      </c>
      <c r="M113" s="6"/>
    </row>
    <row r="114" spans="1:13" ht="31.5">
      <c r="A114" s="72"/>
      <c r="B114" s="126"/>
      <c r="C114" s="131"/>
      <c r="D114" s="128"/>
      <c r="E114" s="129"/>
      <c r="F114" s="109" t="s">
        <v>82</v>
      </c>
      <c r="G114" s="56" t="s">
        <v>20</v>
      </c>
      <c r="H114" s="22">
        <f>I114+J114+K114+L114</f>
        <v>0</v>
      </c>
      <c r="I114" s="20">
        <f>I118</f>
        <v>0</v>
      </c>
      <c r="J114" s="20">
        <f t="shared" ref="J114:L116" si="16">J118</f>
        <v>0</v>
      </c>
      <c r="K114" s="20">
        <f t="shared" si="16"/>
        <v>0</v>
      </c>
      <c r="L114" s="21">
        <f t="shared" si="16"/>
        <v>0</v>
      </c>
      <c r="M114" s="6"/>
    </row>
    <row r="115" spans="1:13" ht="31.5">
      <c r="A115" s="72"/>
      <c r="B115" s="126"/>
      <c r="C115" s="131"/>
      <c r="D115" s="128"/>
      <c r="E115" s="129"/>
      <c r="F115" s="109"/>
      <c r="G115" s="56" t="s">
        <v>21</v>
      </c>
      <c r="H115" s="22">
        <f>I115+J115+K115+L115</f>
        <v>0</v>
      </c>
      <c r="I115" s="20">
        <f>I119</f>
        <v>0</v>
      </c>
      <c r="J115" s="20">
        <f t="shared" si="16"/>
        <v>0</v>
      </c>
      <c r="K115" s="20">
        <f t="shared" si="16"/>
        <v>0</v>
      </c>
      <c r="L115" s="21">
        <f t="shared" si="16"/>
        <v>0</v>
      </c>
      <c r="M115" s="6"/>
    </row>
    <row r="116" spans="1:13" ht="31.5">
      <c r="A116" s="72"/>
      <c r="B116" s="126"/>
      <c r="C116" s="131"/>
      <c r="D116" s="128"/>
      <c r="E116" s="129"/>
      <c r="F116" s="109"/>
      <c r="G116" s="56" t="s">
        <v>22</v>
      </c>
      <c r="H116" s="22">
        <f>I116+J116+K116+L116</f>
        <v>10</v>
      </c>
      <c r="I116" s="20">
        <f>I120</f>
        <v>0</v>
      </c>
      <c r="J116" s="20">
        <f t="shared" si="16"/>
        <v>0</v>
      </c>
      <c r="K116" s="20">
        <f t="shared" si="16"/>
        <v>0</v>
      </c>
      <c r="L116" s="21">
        <f>L120</f>
        <v>10</v>
      </c>
      <c r="M116" s="6"/>
    </row>
    <row r="117" spans="1:13" ht="16.5" customHeight="1">
      <c r="A117" s="72" t="s">
        <v>83</v>
      </c>
      <c r="B117" s="73" t="s">
        <v>84</v>
      </c>
      <c r="C117" s="98"/>
      <c r="D117" s="75" t="s">
        <v>59</v>
      </c>
      <c r="E117" s="60" t="s">
        <v>109</v>
      </c>
      <c r="F117" s="60" t="s">
        <v>85</v>
      </c>
      <c r="G117" s="56" t="s">
        <v>12</v>
      </c>
      <c r="H117" s="20">
        <f>H118+H119+H120</f>
        <v>10</v>
      </c>
      <c r="I117" s="20">
        <f>I118+I119+I120</f>
        <v>0</v>
      </c>
      <c r="J117" s="20">
        <f>J118+J119+J120</f>
        <v>0</v>
      </c>
      <c r="K117" s="20">
        <f>K118+K119+K120</f>
        <v>0</v>
      </c>
      <c r="L117" s="21">
        <f>L118+L119+L120</f>
        <v>10</v>
      </c>
      <c r="M117" s="6"/>
    </row>
    <row r="118" spans="1:13" ht="31.5">
      <c r="A118" s="72"/>
      <c r="B118" s="73"/>
      <c r="C118" s="98"/>
      <c r="D118" s="75"/>
      <c r="E118" s="60"/>
      <c r="F118" s="60"/>
      <c r="G118" s="56" t="s">
        <v>20</v>
      </c>
      <c r="H118" s="22">
        <f>I118+J118+K118+L118</f>
        <v>0</v>
      </c>
      <c r="I118" s="20">
        <v>0</v>
      </c>
      <c r="J118" s="20">
        <v>0</v>
      </c>
      <c r="K118" s="20">
        <v>0</v>
      </c>
      <c r="L118" s="21">
        <v>0</v>
      </c>
      <c r="M118" s="6"/>
    </row>
    <row r="119" spans="1:13" ht="31.5">
      <c r="A119" s="72"/>
      <c r="B119" s="73"/>
      <c r="C119" s="98"/>
      <c r="D119" s="75"/>
      <c r="E119" s="60"/>
      <c r="F119" s="60"/>
      <c r="G119" s="56" t="s">
        <v>21</v>
      </c>
      <c r="H119" s="22">
        <f>I119+J119+K119+L119</f>
        <v>0</v>
      </c>
      <c r="I119" s="20">
        <v>0</v>
      </c>
      <c r="J119" s="20">
        <v>0</v>
      </c>
      <c r="K119" s="20">
        <v>0</v>
      </c>
      <c r="L119" s="21">
        <v>0</v>
      </c>
      <c r="M119" s="6"/>
    </row>
    <row r="120" spans="1:13" ht="31.5">
      <c r="A120" s="72"/>
      <c r="B120" s="73"/>
      <c r="C120" s="98"/>
      <c r="D120" s="75"/>
      <c r="E120" s="60"/>
      <c r="F120" s="60"/>
      <c r="G120" s="56" t="s">
        <v>22</v>
      </c>
      <c r="H120" s="22">
        <f>I120+J120+K120+L120</f>
        <v>10</v>
      </c>
      <c r="I120" s="20">
        <v>0</v>
      </c>
      <c r="J120" s="20">
        <v>0</v>
      </c>
      <c r="K120" s="20">
        <v>0</v>
      </c>
      <c r="L120" s="21">
        <v>10</v>
      </c>
      <c r="M120" s="6"/>
    </row>
    <row r="121" spans="1:13" ht="24" customHeight="1">
      <c r="A121" s="110" t="s">
        <v>86</v>
      </c>
      <c r="B121" s="94" t="s">
        <v>87</v>
      </c>
      <c r="C121" s="132"/>
      <c r="D121" s="68" t="s">
        <v>18</v>
      </c>
      <c r="E121" s="60" t="s">
        <v>118</v>
      </c>
      <c r="F121" s="61">
        <v>1310700000</v>
      </c>
      <c r="G121" s="56" t="s">
        <v>12</v>
      </c>
      <c r="H121" s="24">
        <f>H122+H123+H124</f>
        <v>15</v>
      </c>
      <c r="I121" s="24">
        <f t="shared" ref="I121:L121" si="17">I122+I123+I124</f>
        <v>15</v>
      </c>
      <c r="J121" s="24">
        <f t="shared" si="17"/>
        <v>0</v>
      </c>
      <c r="K121" s="24">
        <f t="shared" si="17"/>
        <v>0</v>
      </c>
      <c r="L121" s="24">
        <f t="shared" si="17"/>
        <v>0</v>
      </c>
      <c r="M121" s="6"/>
    </row>
    <row r="122" spans="1:13" ht="31.5">
      <c r="A122" s="110"/>
      <c r="B122" s="94"/>
      <c r="C122" s="132"/>
      <c r="D122" s="68"/>
      <c r="E122" s="60"/>
      <c r="F122" s="61"/>
      <c r="G122" s="56" t="s">
        <v>20</v>
      </c>
      <c r="H122" s="23">
        <f>I122+J122+K122+L122</f>
        <v>0</v>
      </c>
      <c r="I122" s="24">
        <f>I126</f>
        <v>0</v>
      </c>
      <c r="J122" s="24">
        <f t="shared" ref="J122:L124" si="18">J126</f>
        <v>0</v>
      </c>
      <c r="K122" s="24">
        <f t="shared" si="18"/>
        <v>0</v>
      </c>
      <c r="L122" s="25">
        <f t="shared" si="18"/>
        <v>0</v>
      </c>
      <c r="M122" s="6"/>
    </row>
    <row r="123" spans="1:13" ht="31.5">
      <c r="A123" s="110"/>
      <c r="B123" s="94"/>
      <c r="C123" s="132"/>
      <c r="D123" s="68"/>
      <c r="E123" s="60"/>
      <c r="F123" s="61"/>
      <c r="G123" s="56" t="s">
        <v>21</v>
      </c>
      <c r="H123" s="23">
        <f>I123+J123+K123+L123</f>
        <v>0</v>
      </c>
      <c r="I123" s="24">
        <f>I127</f>
        <v>0</v>
      </c>
      <c r="J123" s="24">
        <f t="shared" si="18"/>
        <v>0</v>
      </c>
      <c r="K123" s="24">
        <f>K127</f>
        <v>0</v>
      </c>
      <c r="L123" s="25">
        <f t="shared" si="18"/>
        <v>0</v>
      </c>
      <c r="M123" s="6"/>
    </row>
    <row r="124" spans="1:13" ht="98.25" customHeight="1">
      <c r="A124" s="110"/>
      <c r="B124" s="94"/>
      <c r="C124" s="132"/>
      <c r="D124" s="68"/>
      <c r="E124" s="60"/>
      <c r="F124" s="61"/>
      <c r="G124" s="56" t="s">
        <v>22</v>
      </c>
      <c r="H124" s="23">
        <f>I124+J124+K124+L124</f>
        <v>15</v>
      </c>
      <c r="I124" s="24">
        <f>I128</f>
        <v>15</v>
      </c>
      <c r="J124" s="24">
        <f t="shared" si="18"/>
        <v>0</v>
      </c>
      <c r="K124" s="24">
        <f>K128</f>
        <v>0</v>
      </c>
      <c r="L124" s="25">
        <f t="shared" si="18"/>
        <v>0</v>
      </c>
      <c r="M124" s="6"/>
    </row>
    <row r="125" spans="1:13" ht="16.5" customHeight="1">
      <c r="A125" s="72" t="s">
        <v>88</v>
      </c>
      <c r="B125" s="73" t="s">
        <v>89</v>
      </c>
      <c r="C125" s="74"/>
      <c r="D125" s="75" t="s">
        <v>119</v>
      </c>
      <c r="E125" s="60" t="s">
        <v>118</v>
      </c>
      <c r="F125" s="60" t="s">
        <v>90</v>
      </c>
      <c r="G125" s="56" t="s">
        <v>12</v>
      </c>
      <c r="H125" s="20">
        <v>0</v>
      </c>
      <c r="I125" s="20">
        <f>I126+I27+I128</f>
        <v>15</v>
      </c>
      <c r="J125" s="20">
        <f t="shared" ref="J125:K125" si="19">J126+J127+J128</f>
        <v>0</v>
      </c>
      <c r="K125" s="20">
        <f t="shared" si="19"/>
        <v>0</v>
      </c>
      <c r="L125" s="20">
        <v>0</v>
      </c>
      <c r="M125" s="6"/>
    </row>
    <row r="126" spans="1:13" ht="31.5">
      <c r="A126" s="72"/>
      <c r="B126" s="73"/>
      <c r="C126" s="74"/>
      <c r="D126" s="75"/>
      <c r="E126" s="60"/>
      <c r="F126" s="60"/>
      <c r="G126" s="56" t="s">
        <v>20</v>
      </c>
      <c r="H126" s="22">
        <f>I126+J126+K126+L126</f>
        <v>0</v>
      </c>
      <c r="I126" s="20">
        <v>0</v>
      </c>
      <c r="J126" s="20">
        <v>0</v>
      </c>
      <c r="K126" s="20">
        <v>0</v>
      </c>
      <c r="L126" s="21">
        <v>0</v>
      </c>
      <c r="M126" s="6"/>
    </row>
    <row r="127" spans="1:13" ht="31.5">
      <c r="A127" s="72"/>
      <c r="B127" s="73"/>
      <c r="C127" s="74"/>
      <c r="D127" s="75"/>
      <c r="E127" s="60"/>
      <c r="F127" s="60"/>
      <c r="G127" s="56" t="s">
        <v>21</v>
      </c>
      <c r="H127" s="22">
        <f>I127+J127+K127+L127</f>
        <v>0</v>
      </c>
      <c r="I127" s="20">
        <v>0</v>
      </c>
      <c r="J127" s="20">
        <v>0</v>
      </c>
      <c r="K127" s="20">
        <v>0</v>
      </c>
      <c r="L127" s="21">
        <v>0</v>
      </c>
      <c r="M127" s="6"/>
    </row>
    <row r="128" spans="1:13" ht="31.5">
      <c r="A128" s="72"/>
      <c r="B128" s="73"/>
      <c r="C128" s="74"/>
      <c r="D128" s="75"/>
      <c r="E128" s="60"/>
      <c r="F128" s="60"/>
      <c r="G128" s="56" t="s">
        <v>22</v>
      </c>
      <c r="H128" s="22">
        <v>15</v>
      </c>
      <c r="I128" s="20">
        <v>15</v>
      </c>
      <c r="J128" s="20">
        <v>0</v>
      </c>
      <c r="K128" s="20">
        <v>0</v>
      </c>
      <c r="L128" s="21">
        <v>0</v>
      </c>
      <c r="M128" s="6"/>
    </row>
    <row r="129" spans="1:13" ht="16.5" hidden="1" customHeight="1">
      <c r="A129" s="33" t="s">
        <v>91</v>
      </c>
      <c r="B129" s="38" t="s">
        <v>92</v>
      </c>
      <c r="C129" s="7"/>
      <c r="D129" s="39" t="s">
        <v>93</v>
      </c>
      <c r="E129" s="35" t="s">
        <v>18</v>
      </c>
      <c r="F129" s="35">
        <v>1310800000</v>
      </c>
      <c r="G129" s="5" t="s">
        <v>12</v>
      </c>
      <c r="H129" s="16">
        <f>H130+H131+H132</f>
        <v>0</v>
      </c>
      <c r="I129" s="16">
        <f>I130+I131+I132</f>
        <v>0</v>
      </c>
      <c r="J129" s="16">
        <f>J130+J131+J132</f>
        <v>0</v>
      </c>
      <c r="K129" s="16">
        <f>K130+K131+K132</f>
        <v>0</v>
      </c>
      <c r="L129" s="17">
        <f>L130+L131+L132</f>
        <v>0</v>
      </c>
      <c r="M129" s="6">
        <f t="shared" ref="M129:M152" si="20">I129+J129+K129+L129</f>
        <v>0</v>
      </c>
    </row>
    <row r="130" spans="1:13" ht="31.5" hidden="1" customHeight="1">
      <c r="A130" s="33"/>
      <c r="B130" s="38"/>
      <c r="C130" s="8"/>
      <c r="D130" s="39"/>
      <c r="E130" s="35"/>
      <c r="F130" s="35"/>
      <c r="G130" s="5" t="s">
        <v>20</v>
      </c>
      <c r="H130" s="3">
        <f>I130+J130+K130+L130</f>
        <v>0</v>
      </c>
      <c r="I130" s="16">
        <f t="shared" ref="I130:L132" si="21">I134+I138</f>
        <v>0</v>
      </c>
      <c r="J130" s="16">
        <f t="shared" si="21"/>
        <v>0</v>
      </c>
      <c r="K130" s="16">
        <f t="shared" si="21"/>
        <v>0</v>
      </c>
      <c r="L130" s="17">
        <f t="shared" si="21"/>
        <v>0</v>
      </c>
      <c r="M130" s="6">
        <f t="shared" si="20"/>
        <v>0</v>
      </c>
    </row>
    <row r="131" spans="1:13" ht="31.5" hidden="1" customHeight="1">
      <c r="A131" s="33"/>
      <c r="B131" s="38"/>
      <c r="C131" s="8"/>
      <c r="D131" s="39"/>
      <c r="E131" s="35"/>
      <c r="F131" s="35"/>
      <c r="G131" s="5" t="s">
        <v>21</v>
      </c>
      <c r="H131" s="3">
        <f>I131+J131+K131+L131</f>
        <v>0</v>
      </c>
      <c r="I131" s="16">
        <f t="shared" si="21"/>
        <v>0</v>
      </c>
      <c r="J131" s="16">
        <f t="shared" si="21"/>
        <v>0</v>
      </c>
      <c r="K131" s="16">
        <f t="shared" si="21"/>
        <v>0</v>
      </c>
      <c r="L131" s="17">
        <f t="shared" si="21"/>
        <v>0</v>
      </c>
      <c r="M131" s="6">
        <f t="shared" si="20"/>
        <v>0</v>
      </c>
    </row>
    <row r="132" spans="1:13" ht="31.5" hidden="1" customHeight="1">
      <c r="A132" s="33"/>
      <c r="B132" s="38"/>
      <c r="C132" s="8"/>
      <c r="D132" s="39"/>
      <c r="E132" s="35"/>
      <c r="F132" s="35"/>
      <c r="G132" s="5" t="s">
        <v>22</v>
      </c>
      <c r="H132" s="3">
        <f>I132+J132+K132+L132</f>
        <v>0</v>
      </c>
      <c r="I132" s="16">
        <f t="shared" si="21"/>
        <v>0</v>
      </c>
      <c r="J132" s="16">
        <f t="shared" si="21"/>
        <v>0</v>
      </c>
      <c r="K132" s="16">
        <f t="shared" si="21"/>
        <v>0</v>
      </c>
      <c r="L132" s="17">
        <f t="shared" si="21"/>
        <v>0</v>
      </c>
      <c r="M132" s="6">
        <f t="shared" si="20"/>
        <v>0</v>
      </c>
    </row>
    <row r="133" spans="1:13" ht="16.5" hidden="1" customHeight="1">
      <c r="A133" s="33" t="s">
        <v>94</v>
      </c>
      <c r="B133" s="27" t="s">
        <v>95</v>
      </c>
      <c r="C133" s="28"/>
      <c r="D133" s="34" t="s">
        <v>18</v>
      </c>
      <c r="E133" s="35" t="s">
        <v>18</v>
      </c>
      <c r="F133" s="35" t="s">
        <v>18</v>
      </c>
      <c r="G133" s="5" t="s">
        <v>12</v>
      </c>
      <c r="H133" s="18">
        <f>H134+H135+H136</f>
        <v>0</v>
      </c>
      <c r="I133" s="18">
        <f>I134+I135+I136</f>
        <v>0</v>
      </c>
      <c r="J133" s="18">
        <f>J134+J135+J136</f>
        <v>0</v>
      </c>
      <c r="K133" s="18">
        <f>K134+K135+K136</f>
        <v>0</v>
      </c>
      <c r="L133" s="19">
        <f>L134+L135+L136</f>
        <v>0</v>
      </c>
      <c r="M133" s="6">
        <f t="shared" si="20"/>
        <v>0</v>
      </c>
    </row>
    <row r="134" spans="1:13" ht="31.5" hidden="1" customHeight="1">
      <c r="A134" s="33"/>
      <c r="B134" s="27"/>
      <c r="C134" s="28"/>
      <c r="D134" s="34"/>
      <c r="E134" s="35"/>
      <c r="F134" s="35"/>
      <c r="G134" s="5" t="s">
        <v>20</v>
      </c>
      <c r="H134" s="2">
        <f>I134+J134+K134+L134</f>
        <v>0</v>
      </c>
      <c r="I134" s="16">
        <v>0</v>
      </c>
      <c r="J134" s="16">
        <v>0</v>
      </c>
      <c r="K134" s="16">
        <v>0</v>
      </c>
      <c r="L134" s="17">
        <v>0</v>
      </c>
      <c r="M134" s="6">
        <f t="shared" si="20"/>
        <v>0</v>
      </c>
    </row>
    <row r="135" spans="1:13" ht="31.5" hidden="1" customHeight="1">
      <c r="A135" s="33"/>
      <c r="B135" s="27"/>
      <c r="C135" s="28"/>
      <c r="D135" s="34"/>
      <c r="E135" s="35"/>
      <c r="F135" s="35"/>
      <c r="G135" s="5" t="s">
        <v>21</v>
      </c>
      <c r="H135" s="2">
        <f>I135+J135+K135+L135</f>
        <v>0</v>
      </c>
      <c r="I135" s="16">
        <v>0</v>
      </c>
      <c r="J135" s="16">
        <v>0</v>
      </c>
      <c r="K135" s="16">
        <v>0</v>
      </c>
      <c r="L135" s="17">
        <v>0</v>
      </c>
      <c r="M135" s="6">
        <f t="shared" si="20"/>
        <v>0</v>
      </c>
    </row>
    <row r="136" spans="1:13" ht="31.5" hidden="1" customHeight="1">
      <c r="A136" s="33"/>
      <c r="B136" s="27"/>
      <c r="C136" s="28"/>
      <c r="D136" s="34"/>
      <c r="E136" s="35"/>
      <c r="F136" s="35"/>
      <c r="G136" s="5" t="s">
        <v>22</v>
      </c>
      <c r="H136" s="2">
        <f>I136+J136+K136+L136</f>
        <v>0</v>
      </c>
      <c r="I136" s="16">
        <v>0</v>
      </c>
      <c r="J136" s="16">
        <v>0</v>
      </c>
      <c r="K136" s="16">
        <v>0</v>
      </c>
      <c r="L136" s="17">
        <v>0</v>
      </c>
      <c r="M136" s="6">
        <f t="shared" si="20"/>
        <v>0</v>
      </c>
    </row>
    <row r="137" spans="1:13" ht="16.5" hidden="1" customHeight="1">
      <c r="A137" s="33" t="s">
        <v>96</v>
      </c>
      <c r="B137" s="27" t="s">
        <v>97</v>
      </c>
      <c r="C137" s="28"/>
      <c r="D137" s="34" t="s">
        <v>18</v>
      </c>
      <c r="E137" s="35" t="s">
        <v>18</v>
      </c>
      <c r="F137" s="35" t="s">
        <v>18</v>
      </c>
      <c r="G137" s="5" t="s">
        <v>12</v>
      </c>
      <c r="H137" s="18">
        <f>H138+H139+H140</f>
        <v>0</v>
      </c>
      <c r="I137" s="18">
        <f>I138+I139+I140</f>
        <v>0</v>
      </c>
      <c r="J137" s="18">
        <f>J138+J139+J140</f>
        <v>0</v>
      </c>
      <c r="K137" s="18">
        <f>K138+K139+K140</f>
        <v>0</v>
      </c>
      <c r="L137" s="19">
        <f>L138+L139+L140</f>
        <v>0</v>
      </c>
      <c r="M137" s="6">
        <f t="shared" si="20"/>
        <v>0</v>
      </c>
    </row>
    <row r="138" spans="1:13" ht="31.5" hidden="1" customHeight="1">
      <c r="A138" s="33"/>
      <c r="B138" s="27"/>
      <c r="C138" s="28"/>
      <c r="D138" s="34"/>
      <c r="E138" s="35"/>
      <c r="F138" s="35"/>
      <c r="G138" s="5" t="s">
        <v>20</v>
      </c>
      <c r="H138" s="2">
        <f>I138+J138+K138+L138</f>
        <v>0</v>
      </c>
      <c r="I138" s="16">
        <v>0</v>
      </c>
      <c r="J138" s="16">
        <v>0</v>
      </c>
      <c r="K138" s="16">
        <v>0</v>
      </c>
      <c r="L138" s="17">
        <v>0</v>
      </c>
      <c r="M138" s="6">
        <f t="shared" si="20"/>
        <v>0</v>
      </c>
    </row>
    <row r="139" spans="1:13" ht="31.5" hidden="1" customHeight="1">
      <c r="A139" s="33"/>
      <c r="B139" s="27"/>
      <c r="C139" s="28"/>
      <c r="D139" s="34"/>
      <c r="E139" s="35"/>
      <c r="F139" s="35"/>
      <c r="G139" s="5" t="s">
        <v>21</v>
      </c>
      <c r="H139" s="2">
        <f>I139+J139+K139+L139</f>
        <v>0</v>
      </c>
      <c r="I139" s="16">
        <v>0</v>
      </c>
      <c r="J139" s="16">
        <v>0</v>
      </c>
      <c r="K139" s="16">
        <v>0</v>
      </c>
      <c r="L139" s="17">
        <v>0</v>
      </c>
      <c r="M139" s="6">
        <f t="shared" si="20"/>
        <v>0</v>
      </c>
    </row>
    <row r="140" spans="1:13" ht="31.5" hidden="1" customHeight="1">
      <c r="A140" s="33"/>
      <c r="B140" s="27"/>
      <c r="C140" s="28"/>
      <c r="D140" s="34"/>
      <c r="E140" s="35"/>
      <c r="F140" s="35"/>
      <c r="G140" s="5" t="s">
        <v>22</v>
      </c>
      <c r="H140" s="2">
        <f>I140+J140+K140+L140</f>
        <v>0</v>
      </c>
      <c r="I140" s="16">
        <v>0</v>
      </c>
      <c r="J140" s="16">
        <v>0</v>
      </c>
      <c r="K140" s="16">
        <v>0</v>
      </c>
      <c r="L140" s="17">
        <v>0</v>
      </c>
      <c r="M140" s="6">
        <f t="shared" si="20"/>
        <v>0</v>
      </c>
    </row>
    <row r="141" spans="1:13" ht="16.5" hidden="1" customHeight="1">
      <c r="A141" s="26" t="s">
        <v>98</v>
      </c>
      <c r="B141" s="36" t="s">
        <v>99</v>
      </c>
      <c r="C141" s="9"/>
      <c r="D141" s="37" t="s">
        <v>18</v>
      </c>
      <c r="E141" s="33" t="s">
        <v>18</v>
      </c>
      <c r="F141" s="33" t="s">
        <v>107</v>
      </c>
      <c r="G141" s="5" t="s">
        <v>12</v>
      </c>
      <c r="H141" s="16">
        <f>H142+H143+H144</f>
        <v>0</v>
      </c>
      <c r="I141" s="16">
        <f>I142+I143+I144</f>
        <v>0</v>
      </c>
      <c r="J141" s="16">
        <f>J142+J143+J144</f>
        <v>0</v>
      </c>
      <c r="K141" s="16">
        <f>K142+K143+K144</f>
        <v>0</v>
      </c>
      <c r="L141" s="17">
        <f>L142+L143+L144</f>
        <v>0</v>
      </c>
      <c r="M141" s="6">
        <f t="shared" si="20"/>
        <v>0</v>
      </c>
    </row>
    <row r="142" spans="1:13" ht="31.5" hidden="1" customHeight="1">
      <c r="A142" s="26"/>
      <c r="B142" s="36"/>
      <c r="C142" s="10"/>
      <c r="D142" s="37"/>
      <c r="E142" s="33"/>
      <c r="F142" s="33"/>
      <c r="G142" s="5" t="s">
        <v>20</v>
      </c>
      <c r="H142" s="3">
        <f>I142+J142+K142+L142</f>
        <v>0</v>
      </c>
      <c r="I142" s="16">
        <f t="shared" ref="I142:L144" si="22">I146+I150</f>
        <v>0</v>
      </c>
      <c r="J142" s="16">
        <f t="shared" si="22"/>
        <v>0</v>
      </c>
      <c r="K142" s="16">
        <f t="shared" si="22"/>
        <v>0</v>
      </c>
      <c r="L142" s="17">
        <f t="shared" si="22"/>
        <v>0</v>
      </c>
      <c r="M142" s="6">
        <f t="shared" si="20"/>
        <v>0</v>
      </c>
    </row>
    <row r="143" spans="1:13" ht="31.5" hidden="1" customHeight="1">
      <c r="A143" s="26"/>
      <c r="B143" s="36"/>
      <c r="C143" s="10"/>
      <c r="D143" s="37"/>
      <c r="E143" s="33"/>
      <c r="F143" s="33"/>
      <c r="G143" s="5" t="s">
        <v>21</v>
      </c>
      <c r="H143" s="3">
        <f>I143+J143+K143+L143</f>
        <v>0</v>
      </c>
      <c r="I143" s="16">
        <f t="shared" si="22"/>
        <v>0</v>
      </c>
      <c r="J143" s="16">
        <f t="shared" si="22"/>
        <v>0</v>
      </c>
      <c r="K143" s="16">
        <f t="shared" si="22"/>
        <v>0</v>
      </c>
      <c r="L143" s="17">
        <f t="shared" si="22"/>
        <v>0</v>
      </c>
      <c r="M143" s="6">
        <f t="shared" si="20"/>
        <v>0</v>
      </c>
    </row>
    <row r="144" spans="1:13" ht="31.5" hidden="1" customHeight="1">
      <c r="A144" s="26"/>
      <c r="B144" s="36"/>
      <c r="C144" s="10"/>
      <c r="D144" s="37"/>
      <c r="E144" s="33"/>
      <c r="F144" s="33"/>
      <c r="G144" s="5" t="s">
        <v>22</v>
      </c>
      <c r="H144" s="3">
        <f>I144+J144+K144+L144</f>
        <v>0</v>
      </c>
      <c r="I144" s="16">
        <f t="shared" si="22"/>
        <v>0</v>
      </c>
      <c r="J144" s="16">
        <f t="shared" si="22"/>
        <v>0</v>
      </c>
      <c r="K144" s="16">
        <f t="shared" si="22"/>
        <v>0</v>
      </c>
      <c r="L144" s="17">
        <f t="shared" si="22"/>
        <v>0</v>
      </c>
      <c r="M144" s="6">
        <f t="shared" si="20"/>
        <v>0</v>
      </c>
    </row>
    <row r="145" spans="1:13" ht="16.5" hidden="1" customHeight="1">
      <c r="A145" s="26" t="s">
        <v>100</v>
      </c>
      <c r="B145" s="27" t="s">
        <v>101</v>
      </c>
      <c r="C145" s="28"/>
      <c r="D145" s="29" t="s">
        <v>18</v>
      </c>
      <c r="E145" s="30" t="s">
        <v>18</v>
      </c>
      <c r="F145" s="31" t="s">
        <v>18</v>
      </c>
      <c r="G145" s="5" t="s">
        <v>12</v>
      </c>
      <c r="H145" s="16">
        <f>H146+H147+H148</f>
        <v>0</v>
      </c>
      <c r="I145" s="16">
        <f>I146+I147+I148</f>
        <v>0</v>
      </c>
      <c r="J145" s="16">
        <f>J146+J147+J148</f>
        <v>0</v>
      </c>
      <c r="K145" s="16">
        <f>K146+K147+K148</f>
        <v>0</v>
      </c>
      <c r="L145" s="17">
        <f>L146+L147+L148</f>
        <v>0</v>
      </c>
      <c r="M145" s="6">
        <f t="shared" si="20"/>
        <v>0</v>
      </c>
    </row>
    <row r="146" spans="1:13" ht="31.5" hidden="1" customHeight="1">
      <c r="A146" s="26"/>
      <c r="B146" s="27"/>
      <c r="C146" s="28"/>
      <c r="D146" s="29"/>
      <c r="E146" s="30"/>
      <c r="F146" s="31"/>
      <c r="G146" s="5" t="s">
        <v>20</v>
      </c>
      <c r="H146" s="2">
        <f>I146+J146+K146+L146</f>
        <v>0</v>
      </c>
      <c r="I146" s="16">
        <v>0</v>
      </c>
      <c r="J146" s="16">
        <v>0</v>
      </c>
      <c r="K146" s="16">
        <v>0</v>
      </c>
      <c r="L146" s="17">
        <v>0</v>
      </c>
      <c r="M146" s="6">
        <f t="shared" si="20"/>
        <v>0</v>
      </c>
    </row>
    <row r="147" spans="1:13" ht="31.5" hidden="1" customHeight="1">
      <c r="A147" s="26"/>
      <c r="B147" s="27"/>
      <c r="C147" s="28"/>
      <c r="D147" s="29"/>
      <c r="E147" s="30"/>
      <c r="F147" s="31"/>
      <c r="G147" s="5" t="s">
        <v>21</v>
      </c>
      <c r="H147" s="2">
        <f>I147+J147+K147+L147</f>
        <v>0</v>
      </c>
      <c r="I147" s="16">
        <v>0</v>
      </c>
      <c r="J147" s="16">
        <v>0</v>
      </c>
      <c r="K147" s="16">
        <v>0</v>
      </c>
      <c r="L147" s="17">
        <v>0</v>
      </c>
      <c r="M147" s="6">
        <f t="shared" si="20"/>
        <v>0</v>
      </c>
    </row>
    <row r="148" spans="1:13" ht="38.25" hidden="1" customHeight="1">
      <c r="A148" s="26"/>
      <c r="B148" s="27"/>
      <c r="C148" s="28"/>
      <c r="D148" s="29"/>
      <c r="E148" s="30"/>
      <c r="F148" s="31"/>
      <c r="G148" s="5" t="s">
        <v>22</v>
      </c>
      <c r="H148" s="2">
        <f>I148+J148+K148+L148</f>
        <v>0</v>
      </c>
      <c r="I148" s="16">
        <v>0</v>
      </c>
      <c r="J148" s="16">
        <v>0</v>
      </c>
      <c r="K148" s="16">
        <v>0</v>
      </c>
      <c r="L148" s="17">
        <v>0</v>
      </c>
      <c r="M148" s="6">
        <f t="shared" si="20"/>
        <v>0</v>
      </c>
    </row>
    <row r="149" spans="1:13" ht="16.149999999999999" hidden="1" customHeight="1">
      <c r="A149" s="26" t="s">
        <v>102</v>
      </c>
      <c r="B149" s="27" t="s">
        <v>106</v>
      </c>
      <c r="C149" s="32"/>
      <c r="D149" s="29" t="s">
        <v>18</v>
      </c>
      <c r="E149" s="30" t="s">
        <v>18</v>
      </c>
      <c r="F149" s="31" t="s">
        <v>18</v>
      </c>
      <c r="G149" s="5" t="s">
        <v>12</v>
      </c>
      <c r="H149" s="16">
        <f>H150+H151+H152</f>
        <v>0</v>
      </c>
      <c r="I149" s="16">
        <f>I150+I151+I152</f>
        <v>0</v>
      </c>
      <c r="J149" s="16">
        <f>J150+J151+J152</f>
        <v>0</v>
      </c>
      <c r="K149" s="16">
        <f>K150+K151+K152</f>
        <v>0</v>
      </c>
      <c r="L149" s="17">
        <f>L150+L151+L152</f>
        <v>0</v>
      </c>
      <c r="M149" s="6">
        <f t="shared" si="20"/>
        <v>0</v>
      </c>
    </row>
    <row r="150" spans="1:13" ht="31.5" hidden="1" customHeight="1">
      <c r="A150" s="26"/>
      <c r="B150" s="27"/>
      <c r="C150" s="32"/>
      <c r="D150" s="29"/>
      <c r="E150" s="30"/>
      <c r="F150" s="31"/>
      <c r="G150" s="5" t="s">
        <v>20</v>
      </c>
      <c r="H150" s="2">
        <f>I150+J150+K150+L150</f>
        <v>0</v>
      </c>
      <c r="I150" s="16">
        <v>0</v>
      </c>
      <c r="J150" s="16">
        <v>0</v>
      </c>
      <c r="K150" s="16">
        <v>0</v>
      </c>
      <c r="L150" s="17">
        <v>0</v>
      </c>
      <c r="M150" s="6">
        <f t="shared" si="20"/>
        <v>0</v>
      </c>
    </row>
    <row r="151" spans="1:13" ht="31.5" hidden="1" customHeight="1">
      <c r="A151" s="26"/>
      <c r="B151" s="27"/>
      <c r="C151" s="32"/>
      <c r="D151" s="29"/>
      <c r="E151" s="30"/>
      <c r="F151" s="31"/>
      <c r="G151" s="5" t="s">
        <v>21</v>
      </c>
      <c r="H151" s="2">
        <f>I151+J151+K151+L151</f>
        <v>0</v>
      </c>
      <c r="I151" s="16">
        <v>0</v>
      </c>
      <c r="J151" s="16">
        <v>0</v>
      </c>
      <c r="K151" s="16">
        <v>0</v>
      </c>
      <c r="L151" s="17">
        <v>0</v>
      </c>
      <c r="M151" s="6">
        <f t="shared" si="20"/>
        <v>0</v>
      </c>
    </row>
    <row r="152" spans="1:13" ht="36.75" hidden="1" customHeight="1">
      <c r="A152" s="26"/>
      <c r="B152" s="27"/>
      <c r="C152" s="32"/>
      <c r="D152" s="29"/>
      <c r="E152" s="30"/>
      <c r="F152" s="31"/>
      <c r="G152" s="5" t="s">
        <v>22</v>
      </c>
      <c r="H152" s="2">
        <f>I152+J152+K152+L152</f>
        <v>0</v>
      </c>
      <c r="I152" s="16">
        <v>0</v>
      </c>
      <c r="J152" s="16">
        <v>0</v>
      </c>
      <c r="K152" s="16">
        <v>0</v>
      </c>
      <c r="L152" s="17">
        <v>0</v>
      </c>
      <c r="M152" s="6">
        <f t="shared" si="20"/>
        <v>0</v>
      </c>
    </row>
    <row r="154" spans="1:13" ht="15.75">
      <c r="A154" s="11"/>
      <c r="B154" s="12" t="s">
        <v>104</v>
      </c>
      <c r="C154" s="11"/>
      <c r="I154" s="40" t="s">
        <v>105</v>
      </c>
      <c r="J154" s="40"/>
      <c r="K154" s="40"/>
      <c r="L154" s="40"/>
    </row>
    <row r="155" spans="1:13" ht="15.75">
      <c r="A155" s="11"/>
      <c r="B155" s="12"/>
      <c r="C155" s="11"/>
    </row>
  </sheetData>
  <mergeCells count="206">
    <mergeCell ref="I154:L154"/>
    <mergeCell ref="H1:L1"/>
    <mergeCell ref="G2:L2"/>
    <mergeCell ref="G3:L3"/>
    <mergeCell ref="H4:L4"/>
    <mergeCell ref="H5:L5"/>
    <mergeCell ref="A8:L8"/>
    <mergeCell ref="B9:L9"/>
    <mergeCell ref="A10:A11"/>
    <mergeCell ref="B10:B11"/>
    <mergeCell ref="C10:C11"/>
    <mergeCell ref="D10:D11"/>
    <mergeCell ref="E10:E11"/>
    <mergeCell ref="F10:F11"/>
    <mergeCell ref="G10:G11"/>
    <mergeCell ref="H10:L10"/>
    <mergeCell ref="A13:A16"/>
    <mergeCell ref="B13:B16"/>
    <mergeCell ref="D13:D16"/>
    <mergeCell ref="E13:E16"/>
    <mergeCell ref="F13:F16"/>
    <mergeCell ref="B17:B20"/>
    <mergeCell ref="D17:D20"/>
    <mergeCell ref="E17:E20"/>
    <mergeCell ref="F17:F20"/>
    <mergeCell ref="A21:A24"/>
    <mergeCell ref="B21:B24"/>
    <mergeCell ref="C21:C24"/>
    <mergeCell ref="D21:D24"/>
    <mergeCell ref="E21:E24"/>
    <mergeCell ref="F21:F24"/>
    <mergeCell ref="A25:A28"/>
    <mergeCell ref="B25:B28"/>
    <mergeCell ref="C25:C28"/>
    <mergeCell ref="D25:D28"/>
    <mergeCell ref="E25:E28"/>
    <mergeCell ref="F25:F28"/>
    <mergeCell ref="A29:A32"/>
    <mergeCell ref="B29:B32"/>
    <mergeCell ref="C29:C32"/>
    <mergeCell ref="D29:D32"/>
    <mergeCell ref="E29:E32"/>
    <mergeCell ref="F29:F32"/>
    <mergeCell ref="A37:A40"/>
    <mergeCell ref="B37:B40"/>
    <mergeCell ref="C37:C40"/>
    <mergeCell ref="D37:D40"/>
    <mergeCell ref="E37:E40"/>
    <mergeCell ref="F37:F40"/>
    <mergeCell ref="D33:D36"/>
    <mergeCell ref="C33:C36"/>
    <mergeCell ref="B33:B36"/>
    <mergeCell ref="A33:A36"/>
    <mergeCell ref="E33:E36"/>
    <mergeCell ref="F33:F36"/>
    <mergeCell ref="A41:A44"/>
    <mergeCell ref="B41:B44"/>
    <mergeCell ref="C41:C44"/>
    <mergeCell ref="D41:D44"/>
    <mergeCell ref="E41:E44"/>
    <mergeCell ref="F41:F44"/>
    <mergeCell ref="A45:A48"/>
    <mergeCell ref="B45:B48"/>
    <mergeCell ref="C45:C48"/>
    <mergeCell ref="D45:D48"/>
    <mergeCell ref="E45:E48"/>
    <mergeCell ref="F45:F48"/>
    <mergeCell ref="A49:A52"/>
    <mergeCell ref="B49:B52"/>
    <mergeCell ref="C49:C52"/>
    <mergeCell ref="D49:D52"/>
    <mergeCell ref="E49:E52"/>
    <mergeCell ref="F49:F52"/>
    <mergeCell ref="A53:A56"/>
    <mergeCell ref="B53:B56"/>
    <mergeCell ref="C53:C56"/>
    <mergeCell ref="D53:D56"/>
    <mergeCell ref="E53:E56"/>
    <mergeCell ref="F53:F56"/>
    <mergeCell ref="A57:A60"/>
    <mergeCell ref="B57:B60"/>
    <mergeCell ref="C57:C60"/>
    <mergeCell ref="D57:D60"/>
    <mergeCell ref="E57:E60"/>
    <mergeCell ref="F57:F60"/>
    <mergeCell ref="A61:A64"/>
    <mergeCell ref="B61:B64"/>
    <mergeCell ref="C61:C64"/>
    <mergeCell ref="D61:D64"/>
    <mergeCell ref="E61:E64"/>
    <mergeCell ref="F61:F64"/>
    <mergeCell ref="A65:A68"/>
    <mergeCell ref="B65:B68"/>
    <mergeCell ref="C65:C68"/>
    <mergeCell ref="D65:D68"/>
    <mergeCell ref="E65:E68"/>
    <mergeCell ref="F65:F68"/>
    <mergeCell ref="A69:A72"/>
    <mergeCell ref="B69:B72"/>
    <mergeCell ref="E69:E72"/>
    <mergeCell ref="F69:F71"/>
    <mergeCell ref="A73:A76"/>
    <mergeCell ref="B73:B76"/>
    <mergeCell ref="C73:C76"/>
    <mergeCell ref="D73:D76"/>
    <mergeCell ref="E73:E76"/>
    <mergeCell ref="F73:F76"/>
    <mergeCell ref="A77:A80"/>
    <mergeCell ref="B77:B80"/>
    <mergeCell ref="C77:C80"/>
    <mergeCell ref="D77:D80"/>
    <mergeCell ref="E77:E80"/>
    <mergeCell ref="F77:F80"/>
    <mergeCell ref="A81:A84"/>
    <mergeCell ref="B81:B84"/>
    <mergeCell ref="C81:C84"/>
    <mergeCell ref="D81:D84"/>
    <mergeCell ref="E81:E84"/>
    <mergeCell ref="F81:F84"/>
    <mergeCell ref="A85:A88"/>
    <mergeCell ref="B85:B88"/>
    <mergeCell ref="C85:C88"/>
    <mergeCell ref="D85:D88"/>
    <mergeCell ref="E85:E88"/>
    <mergeCell ref="F85:F88"/>
    <mergeCell ref="A89:A92"/>
    <mergeCell ref="B89:B92"/>
    <mergeCell ref="C89:C92"/>
    <mergeCell ref="D89:D92"/>
    <mergeCell ref="E89:E92"/>
    <mergeCell ref="F89:F92"/>
    <mergeCell ref="A93:A96"/>
    <mergeCell ref="B93:B96"/>
    <mergeCell ref="C93:C96"/>
    <mergeCell ref="D93:D96"/>
    <mergeCell ref="E93:E96"/>
    <mergeCell ref="F93:F96"/>
    <mergeCell ref="A97:A100"/>
    <mergeCell ref="B97:B100"/>
    <mergeCell ref="C97:C100"/>
    <mergeCell ref="D97:D100"/>
    <mergeCell ref="E97:E100"/>
    <mergeCell ref="F97:F100"/>
    <mergeCell ref="A101:A104"/>
    <mergeCell ref="B101:B104"/>
    <mergeCell ref="C101:C104"/>
    <mergeCell ref="D101:D104"/>
    <mergeCell ref="E101:E104"/>
    <mergeCell ref="F101:F104"/>
    <mergeCell ref="A105:A112"/>
    <mergeCell ref="B105:B112"/>
    <mergeCell ref="A113:A116"/>
    <mergeCell ref="B113:B116"/>
    <mergeCell ref="D113:D116"/>
    <mergeCell ref="E113:E116"/>
    <mergeCell ref="A117:A120"/>
    <mergeCell ref="B117:B120"/>
    <mergeCell ref="C117:C120"/>
    <mergeCell ref="D117:D120"/>
    <mergeCell ref="E117:E120"/>
    <mergeCell ref="F117:F120"/>
    <mergeCell ref="A121:A124"/>
    <mergeCell ref="B121:B124"/>
    <mergeCell ref="D121:D124"/>
    <mergeCell ref="E121:E124"/>
    <mergeCell ref="F121:F124"/>
    <mergeCell ref="A125:A128"/>
    <mergeCell ref="B125:B128"/>
    <mergeCell ref="C125:C128"/>
    <mergeCell ref="D125:D128"/>
    <mergeCell ref="E125:E128"/>
    <mergeCell ref="F125:F128"/>
    <mergeCell ref="A129:A132"/>
    <mergeCell ref="B129:B132"/>
    <mergeCell ref="D129:D132"/>
    <mergeCell ref="E129:E132"/>
    <mergeCell ref="F129:F132"/>
    <mergeCell ref="A133:A136"/>
    <mergeCell ref="B133:B136"/>
    <mergeCell ref="C133:C136"/>
    <mergeCell ref="D133:D136"/>
    <mergeCell ref="E133:E136"/>
    <mergeCell ref="F133:F136"/>
    <mergeCell ref="A137:A140"/>
    <mergeCell ref="B137:B140"/>
    <mergeCell ref="C137:C140"/>
    <mergeCell ref="D137:D140"/>
    <mergeCell ref="E137:E140"/>
    <mergeCell ref="F137:F140"/>
    <mergeCell ref="A141:A144"/>
    <mergeCell ref="B141:B144"/>
    <mergeCell ref="D141:D144"/>
    <mergeCell ref="E141:E144"/>
    <mergeCell ref="F141:F144"/>
    <mergeCell ref="A145:A148"/>
    <mergeCell ref="B145:B148"/>
    <mergeCell ref="C145:C148"/>
    <mergeCell ref="D145:D148"/>
    <mergeCell ref="E145:E148"/>
    <mergeCell ref="F145:F148"/>
    <mergeCell ref="A149:A152"/>
    <mergeCell ref="B149:B152"/>
    <mergeCell ref="C149:C152"/>
    <mergeCell ref="D149:D152"/>
    <mergeCell ref="E149:E152"/>
    <mergeCell ref="F149:F152"/>
  </mergeCells>
  <pageMargins left="0.27559055118110237" right="0.31496062992125984" top="0.39370078740157483" bottom="0.31496062992125984" header="0.51181102362204722" footer="0.51181102362204722"/>
  <pageSetup paperSize="9" scale="60" firstPageNumber="0" fitToHeight="0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Opeka_2020</cp:lastModifiedBy>
  <cp:revision>10</cp:revision>
  <cp:lastPrinted>2020-12-29T13:21:28Z</cp:lastPrinted>
  <dcterms:created xsi:type="dcterms:W3CDTF">2015-12-15T09:12:22Z</dcterms:created>
  <dcterms:modified xsi:type="dcterms:W3CDTF">2021-01-11T11:55:24Z</dcterms:modified>
  <dc:language>ru-RU</dc:language>
</cp:coreProperties>
</file>