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120" windowHeight="91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9" i="1"/>
  <c r="I29"/>
  <c r="H32"/>
  <c r="I32"/>
  <c r="J32"/>
  <c r="H35"/>
  <c r="H38"/>
  <c r="H41"/>
  <c r="G41"/>
  <c r="G26"/>
  <c r="G35"/>
  <c r="K42"/>
  <c r="K41" s="1"/>
  <c r="K39"/>
  <c r="K38" s="1"/>
  <c r="K36"/>
  <c r="K35" s="1"/>
  <c r="K33"/>
  <c r="K32" s="1"/>
  <c r="K30"/>
  <c r="K29" s="1"/>
  <c r="K27"/>
  <c r="K26" s="1"/>
  <c r="K23"/>
  <c r="K22"/>
  <c r="K21" s="1"/>
  <c r="K19"/>
  <c r="K17"/>
  <c r="K16" s="1"/>
  <c r="K15"/>
  <c r="K14" s="1"/>
  <c r="K48"/>
  <c r="K45"/>
  <c r="J45"/>
  <c r="G29"/>
  <c r="G11"/>
  <c r="G48"/>
  <c r="H45"/>
  <c r="I45"/>
  <c r="G45"/>
  <c r="G38"/>
  <c r="G32"/>
  <c r="G25"/>
  <c r="K25" s="1"/>
  <c r="K24" s="1"/>
  <c r="G18"/>
  <c r="G16"/>
  <c r="G14"/>
  <c r="H47"/>
  <c r="I47"/>
  <c r="I46"/>
  <c r="J48"/>
  <c r="I48"/>
  <c r="H48"/>
  <c r="K20" l="1"/>
  <c r="K18" s="1"/>
  <c r="H9"/>
  <c r="G24"/>
  <c r="G9"/>
  <c r="G46"/>
  <c r="J9"/>
  <c r="K11"/>
  <c r="K12"/>
  <c r="K28"/>
  <c r="J47"/>
  <c r="G28"/>
  <c r="G47" s="1"/>
  <c r="J46"/>
  <c r="H46"/>
  <c r="H44" s="1"/>
  <c r="I9"/>
  <c r="I44"/>
  <c r="K46" l="1"/>
  <c r="J44"/>
  <c r="G44"/>
  <c r="K9"/>
  <c r="K47"/>
  <c r="K44" s="1"/>
</calcChain>
</file>

<file path=xl/sharedStrings.xml><?xml version="1.0" encoding="utf-8"?>
<sst xmlns="http://schemas.openxmlformats.org/spreadsheetml/2006/main" count="138" uniqueCount="78">
  <si>
    <r>
      <t>N п/п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</si>
  <si>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t>Наименование подпрограммы, основного мероприятия,  контрольного события</t>
  </si>
  <si>
    <t>Статус2)</t>
  </si>
  <si>
    <t>Код классификации расходов бюджета</t>
  </si>
  <si>
    <t>Поквартальное распределение прогноза кассовых выплат, тыс. рублей</t>
  </si>
  <si>
    <t>Основное мероприятие №1 Поддержка сельскохозяйственного производства</t>
  </si>
  <si>
    <t>в т.ч. краевой бюджет</t>
  </si>
  <si>
    <t>местный бюджет</t>
  </si>
  <si>
    <t>внебюджетные источники</t>
  </si>
  <si>
    <t>Заместитель главы, начальник УСХ Караулов Б.В.</t>
  </si>
  <si>
    <t>в т.ч. местный бюджет</t>
  </si>
  <si>
    <t>1.2</t>
  </si>
  <si>
    <t>1.3</t>
  </si>
  <si>
    <t>в т.ч. федеральный бюджет</t>
  </si>
  <si>
    <t>2.1</t>
  </si>
  <si>
    <t>Основное мероприятие №3. «Предупреждение риска заноса, распространения и ликвидации очагов африканской чумы свиней на территории МО  Кавказский район»</t>
  </si>
  <si>
    <t>в т.ч. краевой  бюджет</t>
  </si>
  <si>
    <t>Итого по муниципальной программе</t>
  </si>
  <si>
    <t>1кв</t>
  </si>
  <si>
    <t>2 кв.</t>
  </si>
  <si>
    <t>3 кв.</t>
  </si>
  <si>
    <t>4 кв.</t>
  </si>
  <si>
    <t xml:space="preserve">Заместитель главы, начальник УСХ Караулов Б.В., </t>
  </si>
  <si>
    <t>0,0</t>
  </si>
  <si>
    <t>Основное мероприятие № 4. Обеспечение эпизоотического, ветеринарно-санитарного благополучия в муниципальном образовании Кавказский район</t>
  </si>
  <si>
    <t>919 0405 121 04 61650</t>
  </si>
  <si>
    <t>919 0405 122 01 10510</t>
  </si>
  <si>
    <t>Главный специалист</t>
  </si>
  <si>
    <t>Г.Е. Митусова</t>
  </si>
  <si>
    <t>УТВЕРЖДАЮ:                                                                                               Заместитель главы  муниципального образования Кавказский район, начальник управления сельского хозяйства                ___________________________________ Б.В. Караулов</t>
  </si>
  <si>
    <t>919 0405                        121 01 00190</t>
  </si>
  <si>
    <t>919 0405               121 01 60910</t>
  </si>
  <si>
    <t>х</t>
  </si>
  <si>
    <t>919 0405            12 1 01 00000</t>
  </si>
  <si>
    <t>краевой бюджет</t>
  </si>
  <si>
    <t>федеральный бюджет</t>
  </si>
  <si>
    <t xml:space="preserve">Заместитель главы, начальник УСХ Караулов Б.В. </t>
  </si>
  <si>
    <t xml:space="preserve"> </t>
  </si>
  <si>
    <t>всего</t>
  </si>
  <si>
    <r>
      <t xml:space="preserve">Ответственный за реализацию мероприятия, выполнение контрольное событие </t>
    </r>
    <r>
      <rPr>
        <b/>
        <vertAlign val="superscript"/>
        <sz val="11"/>
        <color theme="1"/>
        <rFont val="Times New Roman"/>
        <family val="1"/>
        <charset val="204"/>
      </rPr>
      <t>3)</t>
    </r>
  </si>
  <si>
    <r>
      <t>Срок реализации мероприятия, дата контрольного события</t>
    </r>
    <r>
      <rPr>
        <b/>
        <vertAlign val="superscript"/>
        <sz val="11"/>
        <color theme="1"/>
        <rFont val="Times New Roman"/>
        <family val="1"/>
        <charset val="204"/>
      </rPr>
      <t>4)</t>
    </r>
  </si>
  <si>
    <t>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реализации муниципальной программы "Развитие сельского хозяйства и регулирование рынков сельскохозяйственной продукции, сырья и продовольствия" на 2021 год</t>
  </si>
  <si>
    <t>25.07-10.08.2021</t>
  </si>
  <si>
    <t>4.1</t>
  </si>
  <si>
    <r>
      <t xml:space="preserve">01.07.2021 </t>
    </r>
    <r>
      <rPr>
        <sz val="11"/>
        <rFont val="Times New Roman"/>
        <family val="1"/>
        <charset val="204"/>
      </rPr>
      <t>30.08.2021</t>
    </r>
  </si>
  <si>
    <t>Контрольное событие 1.4 Поощрение передовиков сельскохозяйственного производства в малых формах хозяйств</t>
  </si>
  <si>
    <t>Мероприятие 1.  Поощрение передовиков в соревновании по уборке урожая</t>
  </si>
  <si>
    <t>Мероприятие  2.  Поощрение механизаторов победителей по подготовке машинно- тракторного парка к полевым работам</t>
  </si>
  <si>
    <t>Контрольное событие 1.1. Чествование передовиков сельскохозяйственного производства</t>
  </si>
  <si>
    <t>Контрольное событие 1.2. Чествование передовиков сельскохозяйственного производства</t>
  </si>
  <si>
    <t>Мероприятие 3.  Чествование лучших владельцев малых форм хозяйствования</t>
  </si>
  <si>
    <t>Контрольное событие 1.3. Поощрение передовиков сельскохозяйственного производства в малых формах хозяйств</t>
  </si>
  <si>
    <t xml:space="preserve">Контрольное событие 1.5. Поощрение коллективов сельхозтоваропроизводителей в отрасли животноводств    </t>
  </si>
  <si>
    <r>
      <rPr>
        <sz val="12"/>
        <color rgb="FF00B050"/>
        <rFont val="Times New Roman"/>
        <family val="1"/>
        <charset val="204"/>
      </rPr>
      <t xml:space="preserve">Мероприятие 4. </t>
    </r>
    <r>
      <rPr>
        <sz val="12"/>
        <color rgb="FF000000"/>
        <rFont val="Times New Roman"/>
        <family val="1"/>
        <charset val="204"/>
      </rPr>
      <t xml:space="preserve"> Чествование лучших индивидуальных предпринимателей</t>
    </r>
  </si>
  <si>
    <r>
      <rPr>
        <sz val="12"/>
        <color rgb="FF00B050"/>
        <rFont val="Times New Roman"/>
        <family val="1"/>
        <charset val="204"/>
      </rPr>
      <t>Мероприятие 5.</t>
    </r>
    <r>
      <rPr>
        <sz val="12"/>
        <color rgb="FF000000"/>
        <rFont val="Times New Roman"/>
        <family val="1"/>
        <charset val="204"/>
      </rPr>
      <t xml:space="preserve"> Поощрение коллективов сельхозтоваропроизводителей в отрасли животноводства</t>
    </r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</si>
  <si>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</si>
  <si>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Мероприятие 2.1. Осуществление отдельных государственных полномочий по поддержке сельскохозяйственного производства в Краснодарском крае в частности предоставление субсидий гражданам, ведущим личное подсобное хозяйство, крестьянским фермерским хозяйствам, индивидуальным предпринимателям ведущим деятельность в области сельскохозяйственного производства</t>
  </si>
  <si>
    <r>
      <t xml:space="preserve"> </t>
    </r>
    <r>
      <rPr>
        <sz val="12"/>
        <color rgb="FF00B050"/>
        <rFont val="Times New Roman"/>
        <family val="1"/>
        <charset val="204"/>
      </rPr>
      <t xml:space="preserve">Мероприятие 1.3. </t>
    </r>
    <r>
      <rPr>
        <sz val="12"/>
        <color rgb="FF000000"/>
        <rFont val="Times New Roman"/>
        <family val="1"/>
        <charset val="204"/>
      </rPr>
      <t>Осуществление отдельных полномочий по поддержке сельскохозяйственного производства в Краснодарском крае</t>
    </r>
  </si>
  <si>
    <t>Мероприятие 1.2. Расходы на обеспечение деятельности в области сельского хозяйства</t>
  </si>
  <si>
    <t>3.1</t>
  </si>
  <si>
    <t>Мероприятие 4.1. Осуществление отдельных государственных полномочий по предупреждению и ликвидации болезней животных, их лечению, защите населения от болезней общих для человека и животных,в части регулирования численности безнадзорных животных на территории муниципальных образований Краснодарского края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</si>
  <si>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</si>
  <si>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</si>
  <si>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</si>
  <si>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</si>
  <si>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</si>
  <si>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</si>
  <si>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</si>
  <si>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</si>
  <si>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</si>
  <si>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919 0405            12 1 02 00000</t>
  </si>
  <si>
    <t>919 0405                12 1 02 60910</t>
  </si>
  <si>
    <t>919 0405              12 1 04 61650</t>
  </si>
  <si>
    <t>11.01.2021 30.12.2021</t>
  </si>
  <si>
    <t>Подпрограмма № 1 "Стимулирование и повышение эффективности труда в сельскохозяйственном производстве"</t>
  </si>
  <si>
    <t>01.07.2021 30.12.2021</t>
  </si>
  <si>
    <t>15.12.2021 30.12.2021</t>
  </si>
  <si>
    <t>30.09.2021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</si>
</sst>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49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164" fontId="0" fillId="0" borderId="0" xfId="0" applyNumberFormat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0" borderId="0" xfId="0" applyFont="1"/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49" fontId="0" fillId="0" borderId="0" xfId="0" applyNumberFormat="1"/>
    <xf numFmtId="49" fontId="1" fillId="0" borderId="0" xfId="0" applyNumberFormat="1" applyFont="1"/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justify" vertical="top" wrapText="1"/>
    </xf>
    <xf numFmtId="49" fontId="5" fillId="0" borderId="1" xfId="0" applyNumberFormat="1" applyFont="1" applyBorder="1"/>
    <xf numFmtId="49" fontId="12" fillId="0" borderId="1" xfId="0" applyNumberFormat="1" applyFont="1" applyBorder="1" applyAlignment="1">
      <alignment vertical="top"/>
    </xf>
    <xf numFmtId="49" fontId="12" fillId="0" borderId="1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center" vertical="top"/>
    </xf>
    <xf numFmtId="49" fontId="12" fillId="0" borderId="6" xfId="0" applyNumberFormat="1" applyFont="1" applyBorder="1" applyAlignment="1">
      <alignment horizontal="center" vertical="top"/>
    </xf>
    <xf numFmtId="14" fontId="10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justify" vertical="top" wrapText="1"/>
    </xf>
    <xf numFmtId="49" fontId="11" fillId="0" borderId="1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39" zoomScale="98" zoomScaleNormal="98" workbookViewId="0">
      <selection activeCell="L12" sqref="L12"/>
    </sheetView>
  </sheetViews>
  <sheetFormatPr defaultRowHeight="15"/>
  <cols>
    <col min="1" max="1" width="5.140625" style="34" customWidth="1"/>
    <col min="2" max="2" width="45.85546875" customWidth="1"/>
    <col min="3" max="3" width="5.5703125" customWidth="1"/>
    <col min="4" max="4" width="17.140625" customWidth="1"/>
    <col min="5" max="5" width="12.140625" style="29" customWidth="1"/>
    <col min="6" max="6" width="14.42578125" customWidth="1"/>
    <col min="7" max="7" width="10.42578125" customWidth="1"/>
    <col min="8" max="8" width="10.28515625" customWidth="1"/>
    <col min="12" max="12" width="10.140625" customWidth="1"/>
  </cols>
  <sheetData>
    <row r="1" spans="1:12" ht="2.25" customHeight="1"/>
    <row r="2" spans="1:12" ht="63" customHeight="1">
      <c r="A2" s="35"/>
      <c r="B2" s="20"/>
      <c r="C2" s="20"/>
      <c r="D2" s="20"/>
      <c r="E2" s="82" t="s">
        <v>29</v>
      </c>
      <c r="F2" s="82"/>
      <c r="G2" s="82"/>
      <c r="H2" s="82"/>
      <c r="I2" s="82"/>
      <c r="J2" s="82"/>
    </row>
    <row r="3" spans="1:12" ht="20.25" customHeight="1">
      <c r="A3" s="35"/>
      <c r="B3" s="20"/>
      <c r="C3" s="20"/>
      <c r="D3" s="20"/>
      <c r="E3" s="26"/>
      <c r="F3" s="81" t="s">
        <v>77</v>
      </c>
      <c r="G3" s="81"/>
      <c r="H3" s="81"/>
      <c r="I3" s="81"/>
      <c r="J3" s="81"/>
    </row>
    <row r="4" spans="1:12" ht="48" customHeight="1">
      <c r="A4" s="82" t="s">
        <v>41</v>
      </c>
      <c r="B4" s="82"/>
      <c r="C4" s="82"/>
      <c r="D4" s="82"/>
      <c r="E4" s="82"/>
      <c r="F4" s="82"/>
      <c r="G4" s="82"/>
      <c r="H4" s="82"/>
      <c r="I4" s="82"/>
      <c r="J4" s="82"/>
      <c r="K4" s="83"/>
    </row>
    <row r="5" spans="1:12">
      <c r="A5" s="36"/>
      <c r="B5" s="3"/>
      <c r="C5" s="3"/>
      <c r="D5" s="3"/>
      <c r="E5" s="28"/>
      <c r="F5" s="3"/>
      <c r="G5" s="3"/>
      <c r="H5" s="3"/>
      <c r="I5" s="3"/>
      <c r="J5" s="3"/>
    </row>
    <row r="6" spans="1:12" ht="64.5" customHeight="1">
      <c r="A6" s="80" t="s">
        <v>0</v>
      </c>
      <c r="B6" s="78" t="s">
        <v>1</v>
      </c>
      <c r="C6" s="79" t="s">
        <v>2</v>
      </c>
      <c r="D6" s="78" t="s">
        <v>39</v>
      </c>
      <c r="E6" s="78" t="s">
        <v>40</v>
      </c>
      <c r="F6" s="78" t="s">
        <v>3</v>
      </c>
      <c r="G6" s="84" t="s">
        <v>4</v>
      </c>
      <c r="H6" s="85"/>
      <c r="I6" s="85"/>
      <c r="J6" s="85"/>
      <c r="K6" s="86"/>
    </row>
    <row r="7" spans="1:12" ht="32.25" customHeight="1">
      <c r="A7" s="80"/>
      <c r="B7" s="78"/>
      <c r="C7" s="79"/>
      <c r="D7" s="78"/>
      <c r="E7" s="78"/>
      <c r="F7" s="78"/>
      <c r="G7" s="4" t="s">
        <v>18</v>
      </c>
      <c r="H7" s="4" t="s">
        <v>19</v>
      </c>
      <c r="I7" s="4" t="s">
        <v>20</v>
      </c>
      <c r="J7" s="4" t="s">
        <v>21</v>
      </c>
      <c r="K7" s="5" t="s">
        <v>38</v>
      </c>
    </row>
    <row r="8" spans="1:12">
      <c r="A8" s="37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</row>
    <row r="9" spans="1:12" ht="33" customHeight="1">
      <c r="A9" s="67">
        <v>1</v>
      </c>
      <c r="B9" s="77" t="s">
        <v>5</v>
      </c>
      <c r="C9" s="64"/>
      <c r="D9" s="71" t="s">
        <v>9</v>
      </c>
      <c r="E9" s="74" t="s">
        <v>73</v>
      </c>
      <c r="F9" s="50" t="s">
        <v>33</v>
      </c>
      <c r="G9" s="7">
        <f>G11+G12+G13</f>
        <v>910</v>
      </c>
      <c r="H9" s="7">
        <f>H11+H12+H13</f>
        <v>1373</v>
      </c>
      <c r="I9" s="7">
        <f>I11+I12+I13</f>
        <v>1119.8</v>
      </c>
      <c r="J9" s="7">
        <f>J11+J12+J13</f>
        <v>1290.0999999999999</v>
      </c>
      <c r="K9" s="7">
        <f>K11+K12+K13</f>
        <v>4692.8999999999996</v>
      </c>
    </row>
    <row r="10" spans="1:12" ht="0.75" hidden="1" customHeight="1">
      <c r="A10" s="68"/>
      <c r="B10" s="77"/>
      <c r="C10" s="65"/>
      <c r="D10" s="72"/>
      <c r="E10" s="75"/>
      <c r="F10" s="62"/>
      <c r="G10" s="7"/>
      <c r="H10" s="7"/>
      <c r="I10" s="7"/>
      <c r="J10" s="7"/>
      <c r="K10" s="8"/>
    </row>
    <row r="11" spans="1:12" ht="15.75">
      <c r="A11" s="68"/>
      <c r="B11" s="19" t="s">
        <v>6</v>
      </c>
      <c r="C11" s="65"/>
      <c r="D11" s="72"/>
      <c r="E11" s="75"/>
      <c r="F11" s="62"/>
      <c r="G11" s="7">
        <f>G17</f>
        <v>100</v>
      </c>
      <c r="H11" s="7">
        <v>190</v>
      </c>
      <c r="I11" s="7">
        <v>147.4</v>
      </c>
      <c r="J11" s="7">
        <v>199.3</v>
      </c>
      <c r="K11" s="22">
        <f>G11+H11+I11+J11</f>
        <v>636.70000000000005</v>
      </c>
    </row>
    <row r="12" spans="1:12" ht="15.75">
      <c r="A12" s="68"/>
      <c r="B12" s="19" t="s">
        <v>7</v>
      </c>
      <c r="C12" s="65"/>
      <c r="D12" s="72"/>
      <c r="E12" s="75"/>
      <c r="F12" s="62"/>
      <c r="G12" s="7">
        <v>810</v>
      </c>
      <c r="H12" s="10">
        <v>1183</v>
      </c>
      <c r="I12" s="10">
        <v>972.4</v>
      </c>
      <c r="J12" s="7">
        <v>1090.8</v>
      </c>
      <c r="K12" s="22">
        <f>G12+H12+I12+J12</f>
        <v>4056.2</v>
      </c>
      <c r="L12" t="s">
        <v>37</v>
      </c>
    </row>
    <row r="13" spans="1:12" ht="15.75">
      <c r="A13" s="69"/>
      <c r="B13" s="19" t="s">
        <v>8</v>
      </c>
      <c r="C13" s="66"/>
      <c r="D13" s="73"/>
      <c r="E13" s="76"/>
      <c r="F13" s="51"/>
      <c r="G13" s="7"/>
      <c r="H13" s="7"/>
      <c r="I13" s="7"/>
      <c r="J13" s="7"/>
      <c r="K13" s="8"/>
    </row>
    <row r="14" spans="1:12" ht="34.5" customHeight="1">
      <c r="A14" s="67" t="s">
        <v>11</v>
      </c>
      <c r="B14" s="19" t="s">
        <v>58</v>
      </c>
      <c r="C14" s="64"/>
      <c r="D14" s="50" t="s">
        <v>36</v>
      </c>
      <c r="E14" s="52" t="s">
        <v>73</v>
      </c>
      <c r="F14" s="70" t="s">
        <v>30</v>
      </c>
      <c r="G14" s="10">
        <f>G15</f>
        <v>810</v>
      </c>
      <c r="H14" s="23">
        <v>1183</v>
      </c>
      <c r="I14" s="23">
        <v>972.4</v>
      </c>
      <c r="J14" s="10">
        <v>1090.8</v>
      </c>
      <c r="K14" s="10">
        <f t="shared" ref="K14" si="0">K15</f>
        <v>4056.2</v>
      </c>
    </row>
    <row r="15" spans="1:12" ht="26.25" customHeight="1">
      <c r="A15" s="69"/>
      <c r="B15" s="19" t="s">
        <v>10</v>
      </c>
      <c r="C15" s="66"/>
      <c r="D15" s="51"/>
      <c r="E15" s="53"/>
      <c r="F15" s="51"/>
      <c r="G15" s="10">
        <v>810</v>
      </c>
      <c r="H15" s="23">
        <v>1183</v>
      </c>
      <c r="I15" s="23">
        <v>972.4</v>
      </c>
      <c r="J15" s="10">
        <v>1090.8</v>
      </c>
      <c r="K15" s="22">
        <f>G15+H15+I15+J15</f>
        <v>4056.2</v>
      </c>
      <c r="L15" s="17"/>
    </row>
    <row r="16" spans="1:12" ht="66" customHeight="1">
      <c r="A16" s="67" t="s">
        <v>12</v>
      </c>
      <c r="B16" s="19" t="s">
        <v>57</v>
      </c>
      <c r="C16" s="64"/>
      <c r="D16" s="50" t="s">
        <v>36</v>
      </c>
      <c r="E16" s="52" t="s">
        <v>73</v>
      </c>
      <c r="F16" s="50" t="s">
        <v>31</v>
      </c>
      <c r="G16" s="7">
        <f>G17</f>
        <v>100</v>
      </c>
      <c r="H16" s="23">
        <v>190</v>
      </c>
      <c r="I16" s="23">
        <v>147.4</v>
      </c>
      <c r="J16" s="7">
        <v>199.3</v>
      </c>
      <c r="K16" s="7">
        <f t="shared" ref="K16" si="1">K17</f>
        <v>636.70000000000005</v>
      </c>
      <c r="L16" s="17"/>
    </row>
    <row r="17" spans="1:11" ht="15.75" customHeight="1">
      <c r="A17" s="68"/>
      <c r="B17" s="19" t="s">
        <v>6</v>
      </c>
      <c r="C17" s="65"/>
      <c r="D17" s="62"/>
      <c r="E17" s="63"/>
      <c r="F17" s="62"/>
      <c r="G17" s="13">
        <v>100</v>
      </c>
      <c r="H17" s="24">
        <v>190</v>
      </c>
      <c r="I17" s="24">
        <v>147.4</v>
      </c>
      <c r="J17" s="13">
        <v>199.3</v>
      </c>
      <c r="K17" s="22">
        <f>G17+H17+I17+J17</f>
        <v>636.70000000000005</v>
      </c>
    </row>
    <row r="18" spans="1:11" ht="66" customHeight="1">
      <c r="A18" s="67">
        <v>2</v>
      </c>
      <c r="B18" s="19" t="s">
        <v>55</v>
      </c>
      <c r="C18" s="64"/>
      <c r="D18" s="50" t="s">
        <v>36</v>
      </c>
      <c r="E18" s="52" t="s">
        <v>73</v>
      </c>
      <c r="F18" s="52" t="s">
        <v>70</v>
      </c>
      <c r="G18" s="48">
        <f>G19+G20</f>
        <v>0</v>
      </c>
      <c r="H18" s="7">
        <v>0</v>
      </c>
      <c r="I18" s="7">
        <v>1580</v>
      </c>
      <c r="J18" s="7">
        <v>5246.1</v>
      </c>
      <c r="K18" s="7">
        <f t="shared" ref="K18" si="2">K19+K20</f>
        <v>6826.1</v>
      </c>
    </row>
    <row r="19" spans="1:11" ht="15.75">
      <c r="A19" s="68"/>
      <c r="B19" s="19" t="s">
        <v>13</v>
      </c>
      <c r="C19" s="65"/>
      <c r="D19" s="62"/>
      <c r="E19" s="63"/>
      <c r="F19" s="63"/>
      <c r="G19" s="48" t="s">
        <v>23</v>
      </c>
      <c r="H19" s="7">
        <v>0</v>
      </c>
      <c r="I19" s="7">
        <v>0</v>
      </c>
      <c r="J19" s="7" t="s">
        <v>23</v>
      </c>
      <c r="K19" s="22">
        <f t="shared" ref="K19:K20" si="3">G19+H19+I19+J19</f>
        <v>0</v>
      </c>
    </row>
    <row r="20" spans="1:11" ht="15.75">
      <c r="A20" s="69"/>
      <c r="B20" s="19" t="s">
        <v>6</v>
      </c>
      <c r="C20" s="66"/>
      <c r="D20" s="51"/>
      <c r="E20" s="53"/>
      <c r="F20" s="53"/>
      <c r="G20" s="48">
        <v>0</v>
      </c>
      <c r="H20" s="7">
        <v>0</v>
      </c>
      <c r="I20" s="7">
        <v>1580</v>
      </c>
      <c r="J20" s="7">
        <v>5246.1</v>
      </c>
      <c r="K20" s="22">
        <f t="shared" si="3"/>
        <v>6826.1</v>
      </c>
    </row>
    <row r="21" spans="1:11" ht="161.25" customHeight="1">
      <c r="A21" s="67" t="s">
        <v>14</v>
      </c>
      <c r="B21" s="19" t="s">
        <v>56</v>
      </c>
      <c r="C21" s="64"/>
      <c r="D21" s="50" t="s">
        <v>36</v>
      </c>
      <c r="E21" s="52" t="s">
        <v>73</v>
      </c>
      <c r="F21" s="52" t="s">
        <v>71</v>
      </c>
      <c r="G21" s="48">
        <v>0</v>
      </c>
      <c r="H21" s="7">
        <v>0</v>
      </c>
      <c r="I21" s="7">
        <v>1580</v>
      </c>
      <c r="J21" s="7">
        <v>5246.1</v>
      </c>
      <c r="K21" s="7">
        <f t="shared" ref="K21" si="4">K22</f>
        <v>6826.1</v>
      </c>
    </row>
    <row r="22" spans="1:11" ht="15.75">
      <c r="A22" s="69"/>
      <c r="B22" s="19" t="s">
        <v>6</v>
      </c>
      <c r="C22" s="66"/>
      <c r="D22" s="51"/>
      <c r="E22" s="53"/>
      <c r="F22" s="53"/>
      <c r="G22" s="48">
        <v>0</v>
      </c>
      <c r="H22" s="7">
        <v>0</v>
      </c>
      <c r="I22" s="7">
        <v>1580</v>
      </c>
      <c r="J22" s="7">
        <v>5246.1</v>
      </c>
      <c r="K22" s="22">
        <f>G22+H22+I22+J22</f>
        <v>6826.1</v>
      </c>
    </row>
    <row r="23" spans="1:11" ht="81" hidden="1" customHeight="1">
      <c r="A23" s="38">
        <v>3</v>
      </c>
      <c r="B23" s="19" t="s">
        <v>15</v>
      </c>
      <c r="C23" s="5"/>
      <c r="D23" s="9" t="s">
        <v>32</v>
      </c>
      <c r="E23" s="9" t="s">
        <v>32</v>
      </c>
      <c r="F23" s="11" t="s">
        <v>32</v>
      </c>
      <c r="G23" s="7" t="s">
        <v>23</v>
      </c>
      <c r="H23" s="7" t="s">
        <v>23</v>
      </c>
      <c r="I23" s="7" t="s">
        <v>23</v>
      </c>
      <c r="J23" s="7">
        <v>0</v>
      </c>
      <c r="K23" s="21">
        <f>G23+H23+I23+J23</f>
        <v>0</v>
      </c>
    </row>
    <row r="24" spans="1:11" ht="66" customHeight="1">
      <c r="A24" s="90">
        <v>3</v>
      </c>
      <c r="B24" s="19" t="s">
        <v>24</v>
      </c>
      <c r="C24" s="64"/>
      <c r="D24" s="50" t="s">
        <v>22</v>
      </c>
      <c r="E24" s="52" t="s">
        <v>73</v>
      </c>
      <c r="F24" s="50" t="s">
        <v>72</v>
      </c>
      <c r="G24" s="6" t="str">
        <f>G25</f>
        <v>0,0</v>
      </c>
      <c r="H24" s="6">
        <v>0</v>
      </c>
      <c r="I24" s="6">
        <v>355.3</v>
      </c>
      <c r="J24" s="6">
        <v>0</v>
      </c>
      <c r="K24" s="6">
        <f t="shared" ref="K24" si="5">K25</f>
        <v>355.3</v>
      </c>
    </row>
    <row r="25" spans="1:11" ht="15.75">
      <c r="A25" s="90"/>
      <c r="B25" s="1" t="s">
        <v>16</v>
      </c>
      <c r="C25" s="66"/>
      <c r="D25" s="51"/>
      <c r="E25" s="53"/>
      <c r="F25" s="51"/>
      <c r="G25" s="6" t="str">
        <f>G27</f>
        <v>0,0</v>
      </c>
      <c r="H25" s="6">
        <v>0</v>
      </c>
      <c r="I25" s="6">
        <v>355.3</v>
      </c>
      <c r="J25" s="6">
        <v>0</v>
      </c>
      <c r="K25" s="22">
        <f>G25+H25+I25+J25</f>
        <v>355.3</v>
      </c>
    </row>
    <row r="26" spans="1:11" ht="128.25" customHeight="1">
      <c r="A26" s="91" t="s">
        <v>59</v>
      </c>
      <c r="B26" s="2" t="s">
        <v>60</v>
      </c>
      <c r="C26" s="64"/>
      <c r="D26" s="50" t="s">
        <v>36</v>
      </c>
      <c r="E26" s="52" t="s">
        <v>73</v>
      </c>
      <c r="F26" s="50" t="s">
        <v>25</v>
      </c>
      <c r="G26" s="7" t="str">
        <f>G27</f>
        <v>0,0</v>
      </c>
      <c r="H26" s="7">
        <v>0</v>
      </c>
      <c r="I26" s="7">
        <v>355.3</v>
      </c>
      <c r="J26" s="7">
        <v>0</v>
      </c>
      <c r="K26" s="7">
        <f t="shared" ref="K26" si="6">K27</f>
        <v>355.3</v>
      </c>
    </row>
    <row r="27" spans="1:11" ht="19.5" customHeight="1">
      <c r="A27" s="91"/>
      <c r="B27" s="1" t="s">
        <v>16</v>
      </c>
      <c r="C27" s="66"/>
      <c r="D27" s="51"/>
      <c r="E27" s="53"/>
      <c r="F27" s="51"/>
      <c r="G27" s="7" t="s">
        <v>23</v>
      </c>
      <c r="H27" s="7">
        <v>0</v>
      </c>
      <c r="I27" s="7">
        <v>355.3</v>
      </c>
      <c r="J27" s="7">
        <v>0</v>
      </c>
      <c r="K27" s="22">
        <f>G27+H27+I27+J27</f>
        <v>355.3</v>
      </c>
    </row>
    <row r="28" spans="1:11" ht="64.5" customHeight="1">
      <c r="A28" s="40">
        <v>4</v>
      </c>
      <c r="B28" s="15" t="s">
        <v>74</v>
      </c>
      <c r="C28" s="64"/>
      <c r="D28" s="42" t="s">
        <v>36</v>
      </c>
      <c r="E28" s="52" t="s">
        <v>73</v>
      </c>
      <c r="F28" s="87" t="s">
        <v>26</v>
      </c>
      <c r="G28" s="14">
        <f>G29+G32+G35+G38+G41</f>
        <v>0</v>
      </c>
      <c r="H28" s="14">
        <v>0</v>
      </c>
      <c r="I28" s="14">
        <v>169</v>
      </c>
      <c r="J28" s="14">
        <v>31</v>
      </c>
      <c r="K28" s="14">
        <f>K29+K32+K35+K38+K41</f>
        <v>200</v>
      </c>
    </row>
    <row r="29" spans="1:11" ht="31.5">
      <c r="A29" s="54" t="s">
        <v>43</v>
      </c>
      <c r="B29" s="19" t="s">
        <v>46</v>
      </c>
      <c r="C29" s="65"/>
      <c r="D29" s="43"/>
      <c r="E29" s="63"/>
      <c r="F29" s="88"/>
      <c r="G29" s="6">
        <f>G30</f>
        <v>0</v>
      </c>
      <c r="H29" s="6">
        <f t="shared" ref="H29:K29" si="7">H30</f>
        <v>0</v>
      </c>
      <c r="I29" s="6">
        <f t="shared" si="7"/>
        <v>139</v>
      </c>
      <c r="J29" s="6"/>
      <c r="K29" s="6">
        <f t="shared" si="7"/>
        <v>139</v>
      </c>
    </row>
    <row r="30" spans="1:11" ht="15" customHeight="1">
      <c r="A30" s="54"/>
      <c r="B30" s="16" t="s">
        <v>10</v>
      </c>
      <c r="C30" s="65"/>
      <c r="D30" s="43"/>
      <c r="E30" s="63"/>
      <c r="F30" s="88"/>
      <c r="G30" s="14">
        <v>0</v>
      </c>
      <c r="H30" s="14">
        <v>0</v>
      </c>
      <c r="I30" s="14">
        <v>139</v>
      </c>
      <c r="J30" s="14"/>
      <c r="K30" s="22">
        <f>G30+H30+I30+J30</f>
        <v>139</v>
      </c>
    </row>
    <row r="31" spans="1:11" ht="47.25" customHeight="1">
      <c r="A31" s="40" t="s">
        <v>61</v>
      </c>
      <c r="B31" s="19" t="s">
        <v>48</v>
      </c>
      <c r="C31" s="65"/>
      <c r="D31" s="43"/>
      <c r="E31" s="31">
        <v>44418</v>
      </c>
      <c r="F31" s="88"/>
      <c r="G31" s="7" t="s">
        <v>32</v>
      </c>
      <c r="H31" s="7" t="s">
        <v>32</v>
      </c>
      <c r="I31" s="7" t="s">
        <v>32</v>
      </c>
      <c r="J31" s="7" t="s">
        <v>32</v>
      </c>
      <c r="K31" s="8" t="s">
        <v>32</v>
      </c>
    </row>
    <row r="32" spans="1:11" ht="63.75" customHeight="1">
      <c r="A32" s="59" t="s">
        <v>62</v>
      </c>
      <c r="B32" s="19" t="s">
        <v>47</v>
      </c>
      <c r="C32" s="65"/>
      <c r="D32" s="43"/>
      <c r="E32" s="32" t="s">
        <v>44</v>
      </c>
      <c r="F32" s="88"/>
      <c r="G32" s="6" t="str">
        <f>G33</f>
        <v>0,0</v>
      </c>
      <c r="H32" s="6">
        <f t="shared" ref="H32:K32" si="8">H33</f>
        <v>0</v>
      </c>
      <c r="I32" s="6">
        <f t="shared" si="8"/>
        <v>30</v>
      </c>
      <c r="J32" s="6" t="str">
        <f t="shared" si="8"/>
        <v>0,0</v>
      </c>
      <c r="K32" s="6">
        <f t="shared" si="8"/>
        <v>30</v>
      </c>
    </row>
    <row r="33" spans="1:11" ht="15.75">
      <c r="A33" s="60"/>
      <c r="B33" s="19" t="s">
        <v>10</v>
      </c>
      <c r="C33" s="65"/>
      <c r="D33" s="43"/>
      <c r="E33" s="27"/>
      <c r="F33" s="88"/>
      <c r="G33" s="6" t="s">
        <v>23</v>
      </c>
      <c r="H33" s="6">
        <v>0</v>
      </c>
      <c r="I33" s="6">
        <v>30</v>
      </c>
      <c r="J33" s="6" t="s">
        <v>23</v>
      </c>
      <c r="K33" s="22">
        <f>G33+H33+I33+J33</f>
        <v>30</v>
      </c>
    </row>
    <row r="34" spans="1:11" ht="48.75" customHeight="1">
      <c r="A34" s="40" t="s">
        <v>63</v>
      </c>
      <c r="B34" s="19" t="s">
        <v>49</v>
      </c>
      <c r="C34" s="65"/>
      <c r="D34" s="43"/>
      <c r="E34" s="9" t="s">
        <v>42</v>
      </c>
      <c r="F34" s="88"/>
      <c r="G34" s="7" t="s">
        <v>32</v>
      </c>
      <c r="H34" s="7" t="s">
        <v>32</v>
      </c>
      <c r="I34" s="7" t="s">
        <v>32</v>
      </c>
      <c r="J34" s="7" t="s">
        <v>32</v>
      </c>
      <c r="K34" s="8" t="s">
        <v>32</v>
      </c>
    </row>
    <row r="35" spans="1:11" ht="31.5">
      <c r="A35" s="59" t="s">
        <v>64</v>
      </c>
      <c r="B35" s="19" t="s">
        <v>50</v>
      </c>
      <c r="C35" s="65"/>
      <c r="D35" s="43"/>
      <c r="E35" s="49" t="s">
        <v>75</v>
      </c>
      <c r="F35" s="88"/>
      <c r="G35" s="6" t="str">
        <f>G36</f>
        <v>0,0</v>
      </c>
      <c r="H35" s="6">
        <f t="shared" ref="H35:K35" si="9">H36</f>
        <v>0</v>
      </c>
      <c r="I35" s="6">
        <v>0</v>
      </c>
      <c r="J35" s="6">
        <v>10.5</v>
      </c>
      <c r="K35" s="6">
        <f t="shared" si="9"/>
        <v>10.5</v>
      </c>
    </row>
    <row r="36" spans="1:11" ht="15.75">
      <c r="A36" s="60"/>
      <c r="B36" s="19" t="s">
        <v>10</v>
      </c>
      <c r="C36" s="65"/>
      <c r="D36" s="43"/>
      <c r="E36" s="27"/>
      <c r="F36" s="88"/>
      <c r="G36" s="6" t="s">
        <v>23</v>
      </c>
      <c r="H36" s="6">
        <v>0</v>
      </c>
      <c r="I36" s="6">
        <v>0</v>
      </c>
      <c r="J36" s="6">
        <v>10.5</v>
      </c>
      <c r="K36" s="22">
        <f>G36+H36+I36+J36</f>
        <v>10.5</v>
      </c>
    </row>
    <row r="37" spans="1:11" ht="49.5" customHeight="1">
      <c r="A37" s="40" t="s">
        <v>65</v>
      </c>
      <c r="B37" s="19" t="s">
        <v>51</v>
      </c>
      <c r="C37" s="65"/>
      <c r="D37" s="43"/>
      <c r="E37" s="31">
        <v>44545</v>
      </c>
      <c r="F37" s="88"/>
      <c r="G37" s="7" t="s">
        <v>32</v>
      </c>
      <c r="H37" s="7" t="s">
        <v>32</v>
      </c>
      <c r="I37" s="7" t="s">
        <v>32</v>
      </c>
      <c r="J37" s="7" t="s">
        <v>32</v>
      </c>
      <c r="K37" s="8" t="s">
        <v>32</v>
      </c>
    </row>
    <row r="38" spans="1:11" ht="35.25" customHeight="1">
      <c r="A38" s="59" t="s">
        <v>66</v>
      </c>
      <c r="B38" s="19" t="s">
        <v>53</v>
      </c>
      <c r="C38" s="65"/>
      <c r="D38" s="43"/>
      <c r="E38" s="49" t="s">
        <v>75</v>
      </c>
      <c r="F38" s="88"/>
      <c r="G38" s="6" t="str">
        <f>G39</f>
        <v>0,0</v>
      </c>
      <c r="H38" s="6">
        <f t="shared" ref="H38:K38" si="10">H39</f>
        <v>0</v>
      </c>
      <c r="I38" s="6">
        <v>0</v>
      </c>
      <c r="J38" s="6">
        <v>5.5</v>
      </c>
      <c r="K38" s="6">
        <f t="shared" si="10"/>
        <v>5.5</v>
      </c>
    </row>
    <row r="39" spans="1:11" ht="15.75">
      <c r="A39" s="60"/>
      <c r="B39" s="19" t="s">
        <v>10</v>
      </c>
      <c r="C39" s="65"/>
      <c r="D39" s="43"/>
      <c r="E39" s="27"/>
      <c r="F39" s="88"/>
      <c r="G39" s="6" t="s">
        <v>23</v>
      </c>
      <c r="H39" s="6">
        <v>0</v>
      </c>
      <c r="I39" s="6">
        <v>0</v>
      </c>
      <c r="J39" s="6">
        <v>5.5</v>
      </c>
      <c r="K39" s="22">
        <f>G39+H39+I39+J39</f>
        <v>5.5</v>
      </c>
    </row>
    <row r="40" spans="1:11" ht="48" customHeight="1">
      <c r="A40" s="40" t="s">
        <v>67</v>
      </c>
      <c r="B40" s="19" t="s">
        <v>45</v>
      </c>
      <c r="C40" s="66"/>
      <c r="D40" s="44"/>
      <c r="E40" s="31">
        <v>44545</v>
      </c>
      <c r="F40" s="88"/>
      <c r="G40" s="7" t="s">
        <v>32</v>
      </c>
      <c r="H40" s="7" t="s">
        <v>32</v>
      </c>
      <c r="I40" s="7" t="s">
        <v>32</v>
      </c>
      <c r="J40" s="7" t="s">
        <v>32</v>
      </c>
      <c r="K40" s="8" t="s">
        <v>32</v>
      </c>
    </row>
    <row r="41" spans="1:11" ht="48" customHeight="1">
      <c r="A41" s="59" t="s">
        <v>68</v>
      </c>
      <c r="B41" s="19" t="s">
        <v>54</v>
      </c>
      <c r="C41" s="18"/>
      <c r="D41" s="33"/>
      <c r="E41" s="61" t="s">
        <v>76</v>
      </c>
      <c r="F41" s="88"/>
      <c r="G41" s="7">
        <f>G42</f>
        <v>0</v>
      </c>
      <c r="H41" s="7">
        <f t="shared" ref="H41:K41" si="11">H42</f>
        <v>0</v>
      </c>
      <c r="I41" s="7">
        <v>0</v>
      </c>
      <c r="J41" s="7">
        <v>15</v>
      </c>
      <c r="K41" s="7">
        <f t="shared" si="11"/>
        <v>15</v>
      </c>
    </row>
    <row r="42" spans="1:11" ht="20.25" customHeight="1">
      <c r="A42" s="60"/>
      <c r="B42" s="19" t="s">
        <v>10</v>
      </c>
      <c r="C42" s="18"/>
      <c r="D42" s="33"/>
      <c r="E42" s="53"/>
      <c r="F42" s="88"/>
      <c r="G42" s="7">
        <v>0</v>
      </c>
      <c r="H42" s="7">
        <v>0</v>
      </c>
      <c r="I42" s="7">
        <v>0</v>
      </c>
      <c r="J42" s="7">
        <v>15</v>
      </c>
      <c r="K42" s="22">
        <f>G42+H42+I42+J42</f>
        <v>15</v>
      </c>
    </row>
    <row r="43" spans="1:11" ht="48" customHeight="1">
      <c r="A43" s="41" t="s">
        <v>69</v>
      </c>
      <c r="B43" s="19" t="s">
        <v>52</v>
      </c>
      <c r="C43" s="18"/>
      <c r="D43" s="33"/>
      <c r="E43" s="30">
        <v>44545</v>
      </c>
      <c r="F43" s="89"/>
      <c r="G43" s="7" t="s">
        <v>32</v>
      </c>
      <c r="H43" s="7" t="s">
        <v>32</v>
      </c>
      <c r="I43" s="7" t="s">
        <v>32</v>
      </c>
      <c r="J43" s="7" t="s">
        <v>32</v>
      </c>
      <c r="K43" s="8" t="s">
        <v>32</v>
      </c>
    </row>
    <row r="44" spans="1:11" ht="15.75">
      <c r="A44" s="39"/>
      <c r="B44" s="56" t="s">
        <v>17</v>
      </c>
      <c r="C44" s="57"/>
      <c r="D44" s="57"/>
      <c r="E44" s="57"/>
      <c r="F44" s="58"/>
      <c r="G44" s="12">
        <f>G45+G46+G47+G48</f>
        <v>910</v>
      </c>
      <c r="H44" s="25">
        <f>H45+H46+H47+H48</f>
        <v>1373</v>
      </c>
      <c r="I44" s="25">
        <f>I45+I46+I47+I48</f>
        <v>3224.1000000000004</v>
      </c>
      <c r="J44" s="12">
        <f>J45+J46+J47+J48</f>
        <v>6567.2000000000007</v>
      </c>
      <c r="K44" s="12">
        <f>K45+K46+K47+K48</f>
        <v>12074.3</v>
      </c>
    </row>
    <row r="45" spans="1:11" ht="15.75">
      <c r="A45" s="39"/>
      <c r="B45" s="45" t="s">
        <v>35</v>
      </c>
      <c r="C45" s="46"/>
      <c r="D45" s="46"/>
      <c r="E45" s="47"/>
      <c r="F45" s="46"/>
      <c r="G45" s="12" t="str">
        <f>G19</f>
        <v>0,0</v>
      </c>
      <c r="H45" s="12">
        <f>H19</f>
        <v>0</v>
      </c>
      <c r="I45" s="12">
        <f>I19</f>
        <v>0</v>
      </c>
      <c r="J45" s="12" t="str">
        <f>J19</f>
        <v>0,0</v>
      </c>
      <c r="K45" s="12">
        <f>K19</f>
        <v>0</v>
      </c>
    </row>
    <row r="46" spans="1:11" ht="15.75">
      <c r="A46" s="39"/>
      <c r="B46" s="56" t="s">
        <v>34</v>
      </c>
      <c r="C46" s="57"/>
      <c r="D46" s="57"/>
      <c r="E46" s="57"/>
      <c r="F46" s="58"/>
      <c r="G46" s="12">
        <f>G11+G20+G25</f>
        <v>100</v>
      </c>
      <c r="H46" s="25">
        <f>H11+H20+H25</f>
        <v>190</v>
      </c>
      <c r="I46" s="25">
        <f>I11+I20+I25</f>
        <v>2082.7000000000003</v>
      </c>
      <c r="J46" s="12">
        <f>J11+J20+J25</f>
        <v>5445.4000000000005</v>
      </c>
      <c r="K46" s="12">
        <f>K11+K20+K25</f>
        <v>7818.1</v>
      </c>
    </row>
    <row r="47" spans="1:11" ht="15.75">
      <c r="A47" s="39"/>
      <c r="B47" s="56" t="s">
        <v>7</v>
      </c>
      <c r="C47" s="57"/>
      <c r="D47" s="57"/>
      <c r="E47" s="57"/>
      <c r="F47" s="58"/>
      <c r="G47" s="12">
        <f>G12+G28</f>
        <v>810</v>
      </c>
      <c r="H47" s="25">
        <f>H12+H28</f>
        <v>1183</v>
      </c>
      <c r="I47" s="25">
        <f>I12+I28</f>
        <v>1141.4000000000001</v>
      </c>
      <c r="J47" s="12">
        <f>J12+J28</f>
        <v>1121.8</v>
      </c>
      <c r="K47" s="12">
        <f>K12+K28</f>
        <v>4256.2</v>
      </c>
    </row>
    <row r="48" spans="1:11" ht="18" customHeight="1">
      <c r="A48" s="39"/>
      <c r="B48" s="56" t="s">
        <v>8</v>
      </c>
      <c r="C48" s="57"/>
      <c r="D48" s="57"/>
      <c r="E48" s="57"/>
      <c r="F48" s="58"/>
      <c r="G48" s="12">
        <f>G13</f>
        <v>0</v>
      </c>
      <c r="H48" s="25">
        <f>H13</f>
        <v>0</v>
      </c>
      <c r="I48" s="25">
        <f>I13</f>
        <v>0</v>
      </c>
      <c r="J48" s="12">
        <f>J13</f>
        <v>0</v>
      </c>
      <c r="K48" s="12">
        <f>K13</f>
        <v>0</v>
      </c>
    </row>
    <row r="49" spans="1:11">
      <c r="A49" s="36"/>
      <c r="B49" s="3"/>
      <c r="C49" s="3"/>
      <c r="D49" s="3"/>
      <c r="E49" s="28"/>
      <c r="F49" s="3"/>
      <c r="G49" s="3"/>
      <c r="H49" s="3"/>
      <c r="I49" s="3"/>
      <c r="J49" s="3"/>
      <c r="K49" s="3"/>
    </row>
    <row r="50" spans="1:11">
      <c r="A50" s="36"/>
      <c r="B50" s="3" t="s">
        <v>27</v>
      </c>
      <c r="C50" s="3"/>
      <c r="D50" s="3"/>
      <c r="E50" s="28"/>
      <c r="F50" s="3"/>
      <c r="G50" s="3"/>
      <c r="H50" s="55" t="s">
        <v>28</v>
      </c>
      <c r="I50" s="55"/>
      <c r="J50" s="55"/>
      <c r="K50" s="3"/>
    </row>
    <row r="51" spans="1:11">
      <c r="A51" s="36"/>
      <c r="B51" s="3"/>
      <c r="C51" s="3"/>
      <c r="D51" s="3"/>
      <c r="E51" s="28"/>
      <c r="F51" s="3"/>
      <c r="G51" s="3"/>
      <c r="H51" s="3"/>
      <c r="I51" s="3"/>
      <c r="J51" s="3"/>
      <c r="K51" s="3"/>
    </row>
  </sheetData>
  <mergeCells count="60">
    <mergeCell ref="F21:F22"/>
    <mergeCell ref="F28:F43"/>
    <mergeCell ref="F26:F27"/>
    <mergeCell ref="A21:A22"/>
    <mergeCell ref="C21:C22"/>
    <mergeCell ref="D21:D22"/>
    <mergeCell ref="E21:E22"/>
    <mergeCell ref="F24:F25"/>
    <mergeCell ref="C24:C25"/>
    <mergeCell ref="D24:D25"/>
    <mergeCell ref="E24:E25"/>
    <mergeCell ref="A24:A25"/>
    <mergeCell ref="C28:C40"/>
    <mergeCell ref="E28:E30"/>
    <mergeCell ref="A26:A27"/>
    <mergeCell ref="C26:C27"/>
    <mergeCell ref="F3:J3"/>
    <mergeCell ref="A4:K4"/>
    <mergeCell ref="E2:J2"/>
    <mergeCell ref="F6:F7"/>
    <mergeCell ref="E6:E7"/>
    <mergeCell ref="G6:K6"/>
    <mergeCell ref="A14:A15"/>
    <mergeCell ref="D6:D7"/>
    <mergeCell ref="C6:C7"/>
    <mergeCell ref="B6:B7"/>
    <mergeCell ref="A6:A7"/>
    <mergeCell ref="A9:A13"/>
    <mergeCell ref="F14:F15"/>
    <mergeCell ref="F9:F13"/>
    <mergeCell ref="D9:D13"/>
    <mergeCell ref="E9:E13"/>
    <mergeCell ref="B9:B10"/>
    <mergeCell ref="C9:C13"/>
    <mergeCell ref="C14:C15"/>
    <mergeCell ref="D14:D15"/>
    <mergeCell ref="E14:E15"/>
    <mergeCell ref="F16:F17"/>
    <mergeCell ref="E18:E20"/>
    <mergeCell ref="D18:D20"/>
    <mergeCell ref="C18:C20"/>
    <mergeCell ref="A18:A20"/>
    <mergeCell ref="A16:A17"/>
    <mergeCell ref="C16:C17"/>
    <mergeCell ref="D16:D17"/>
    <mergeCell ref="E16:E17"/>
    <mergeCell ref="F18:F20"/>
    <mergeCell ref="D26:D27"/>
    <mergeCell ref="E26:E27"/>
    <mergeCell ref="A29:A30"/>
    <mergeCell ref="H50:J50"/>
    <mergeCell ref="B46:F46"/>
    <mergeCell ref="A32:A33"/>
    <mergeCell ref="A35:A36"/>
    <mergeCell ref="A38:A39"/>
    <mergeCell ref="B47:F47"/>
    <mergeCell ref="B48:F48"/>
    <mergeCell ref="B44:F44"/>
    <mergeCell ref="A41:A42"/>
    <mergeCell ref="E41:E42"/>
  </mergeCells>
  <hyperlinks>
    <hyperlink ref="C6" location="sub_70" display="sub_70"/>
  </hyperlinks>
  <pageMargins left="0.39370078740157483" right="0.35433070866141736" top="0.39370078740157483" bottom="0.39370078740157483" header="0.31496062992125984" footer="0.31496062992125984"/>
  <pageSetup paperSize="9" scale="9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ГАЛИНА</cp:lastModifiedBy>
  <cp:lastPrinted>2021-09-30T08:15:12Z</cp:lastPrinted>
  <dcterms:created xsi:type="dcterms:W3CDTF">2016-12-08T08:35:14Z</dcterms:created>
  <dcterms:modified xsi:type="dcterms:W3CDTF">2021-09-30T08:15:15Z</dcterms:modified>
</cp:coreProperties>
</file>