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<sst xmlns="http://schemas.openxmlformats.org/spreadsheetml/2006/main" count="52" uniqueCount="52">
  <si>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 показателя</t>
  </si>
  <si>
    <t>Код дохода по КД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</si>
  <si>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</si>
  <si>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</si>
  <si>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</si>
  <si>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</si>
  <si>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</si>
  <si>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НАЛОГИ НА СОВОКУПНЫЙ ДОХОД</t>
  </si>
  <si>
    <t>000  1  05  00000  00  0000  000</t>
  </si>
  <si>
    <t>НАЛОГИ НА ИМУЩЕСТВО</t>
  </si>
  <si>
    <t>000  1  06  00000  00  0000  000</t>
  </si>
  <si>
    <t>ГОСУДАРСТВЕННАЯ ПОШЛИНА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</si>
  <si>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</si>
  <si>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</si>
  <si>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</si>
  <si>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</si>
  <si>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</si>
  <si>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</si>
  <si>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</si>
  <si>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ПРОДАЖИ МАТЕРИАЛЬНЫХ И НЕМАТЕРИАЛЬНЫХ АКТИВОВ</t>
  </si>
  <si>
    <t>000  1  14  00000  00  0000  000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</si>
  <si>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</si>
  <si>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</si>
  <si>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</si>
  <si>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</si>
  <si>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000  1  18  00000  00  0000  000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</si>
  <si>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</si>
  <si>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</si>
  <si>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</si>
  <si>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</si>
  <si>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</si>
  <si>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</si>
  <si>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</si>
  <si>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</si>
  <si>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</si>
  <si>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</si>
  <si>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</si>
  <si>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</si>
  <si>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Утверждено</t>
  </si>
  <si>
    <t>Исполнено</t>
  </si>
  <si>
    <t>% исполнения</t>
  </si>
  <si>
    <t>Доходы бюджета - Всего</t>
  </si>
  <si>
    <t>ДОХОДЫ ОТ ОКАЗАНИЯ ПЛАТНЫХ УСЛУГ И КОМПЕНСАЦИИ ЗАТРАТ ГОСУДАРСТВА</t>
  </si>
  <si>
    <t>000  1  13  00000  00  0000  000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</si>
  <si>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</si>
  <si>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</si>
  <si>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000  1  19  00000  00  0000  000</t>
  </si>
  <si>
    <t>Заместитель главы, начальник финансового управления</t>
  </si>
  <si>
    <t>Л.А. Губанова</t>
  </si>
  <si>
    <t xml:space="preserve">Исполнение  бюджета муниципального района по видам доходов  за 2009 год </t>
  </si>
  <si>
    <t>Уточненная бюджетная роспись</t>
  </si>
  <si>
    <t>ПРИЛОЖЕНИЕ № 2 к решению Совета муниципального образования Кавказский район от ………. 2010 года № …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</si>
</sst>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2" sqref="B2"/>
    </sheetView>
  </sheetViews>
  <sheetFormatPr defaultColWidth="9.140625" defaultRowHeight="12"/>
  <cols>
    <col min="1" max="1" width="67.421875" style="6" customWidth="1"/>
    <col min="2" max="2" width="27.140625" style="2" customWidth="1"/>
    <col min="3" max="4" width="14.8515625" style="1" customWidth="1"/>
    <col min="5" max="5" width="15.140625" style="1" customWidth="1"/>
    <col min="6" max="6" width="12.140625" style="0" customWidth="1"/>
    <col min="7" max="7" width="13.8515625" style="0" bestFit="1" customWidth="1"/>
    <col min="8" max="8" width="17.421875" style="0" customWidth="1"/>
  </cols>
  <sheetData>
    <row r="1" spans="3:7" ht="63.75" customHeight="1">
      <c r="C1" s="24" t="s">
        <v>51</v>
      </c>
      <c r="D1" s="24"/>
      <c r="E1" s="24"/>
      <c r="F1" s="24"/>
      <c r="G1" s="7"/>
    </row>
    <row r="2" ht="23.25" customHeight="1"/>
    <row r="3" spans="1:6" s="1" customFormat="1" ht="15">
      <c r="A3" s="23" t="s">
        <v>49</v>
      </c>
      <c r="B3" s="23"/>
      <c r="C3" s="23"/>
      <c r="D3" s="23"/>
      <c r="E3" s="23"/>
      <c r="F3" s="23"/>
    </row>
    <row r="4" spans="1:2" s="1" customFormat="1" ht="11.25">
      <c r="A4" s="6"/>
      <c r="B4" s="2"/>
    </row>
    <row r="5" spans="1:2" s="1" customFormat="1" ht="11.25">
      <c r="A5" s="6"/>
      <c r="B5" s="2"/>
    </row>
    <row r="6" spans="1:6" s="3" customFormat="1" ht="33.75">
      <c r="A6" s="8" t="s">
        <v>0</v>
      </c>
      <c r="B6" s="9" t="s">
        <v>1</v>
      </c>
      <c r="C6" s="10" t="s">
        <v>38</v>
      </c>
      <c r="D6" s="10" t="s">
        <v>50</v>
      </c>
      <c r="E6" s="10" t="s">
        <v>39</v>
      </c>
      <c r="F6" s="10" t="s">
        <v>40</v>
      </c>
    </row>
    <row r="7" spans="1:6" ht="11.25">
      <c r="A7" s="11" t="s">
        <v>41</v>
      </c>
      <c r="B7" s="4" t="s">
        <v>2</v>
      </c>
      <c r="C7" s="22">
        <f>SUM(C8,C22)</f>
        <v>1012851.0000000001</v>
      </c>
      <c r="D7" s="22">
        <f>SUM(D8,D22)</f>
        <v>1029766.7000000001</v>
      </c>
      <c r="E7" s="22">
        <f>SUM(E8,E22)</f>
        <v>1027055.8</v>
      </c>
      <c r="F7" s="12">
        <f>E7/D7*100</f>
        <v>99.7367461969784</v>
      </c>
    </row>
    <row r="8" spans="1:10" ht="11.25">
      <c r="A8" s="11" t="s">
        <v>3</v>
      </c>
      <c r="B8" s="4" t="s">
        <v>4</v>
      </c>
      <c r="C8" s="22">
        <f>SUM(C9:C21)</f>
        <v>528251.8</v>
      </c>
      <c r="D8" s="22">
        <f>SUM(D9:D21)</f>
        <v>528251.8</v>
      </c>
      <c r="E8" s="22">
        <f>SUM(E9:E21)</f>
        <v>540567.7000000001</v>
      </c>
      <c r="F8" s="12">
        <f aca="true" t="shared" si="0" ref="F8:F27">E8/D8*100</f>
        <v>102.33144496620741</v>
      </c>
      <c r="G8" s="13"/>
      <c r="H8" s="13"/>
      <c r="I8" s="13"/>
      <c r="J8" s="13"/>
    </row>
    <row r="9" spans="1:6" ht="11.25">
      <c r="A9" s="11" t="s">
        <v>5</v>
      </c>
      <c r="B9" s="4" t="s">
        <v>6</v>
      </c>
      <c r="C9" s="22">
        <v>302202</v>
      </c>
      <c r="D9" s="22">
        <v>302202</v>
      </c>
      <c r="E9" s="22">
        <v>307066.6</v>
      </c>
      <c r="F9" s="12">
        <f t="shared" si="0"/>
        <v>101.60971800318993</v>
      </c>
    </row>
    <row r="10" spans="1:6" ht="11.25">
      <c r="A10" s="11" t="s">
        <v>7</v>
      </c>
      <c r="B10" s="4" t="s">
        <v>8</v>
      </c>
      <c r="C10" s="22">
        <v>69440</v>
      </c>
      <c r="D10" s="22">
        <v>69440</v>
      </c>
      <c r="E10" s="22">
        <v>70616.6</v>
      </c>
      <c r="F10" s="12">
        <f t="shared" si="0"/>
        <v>101.69441244239633</v>
      </c>
    </row>
    <row r="11" spans="1:6" ht="11.25">
      <c r="A11" s="11" t="s">
        <v>9</v>
      </c>
      <c r="B11" s="4" t="s">
        <v>10</v>
      </c>
      <c r="C11" s="22">
        <v>36300</v>
      </c>
      <c r="D11" s="22">
        <v>36300</v>
      </c>
      <c r="E11" s="22">
        <v>36592.4</v>
      </c>
      <c r="F11" s="12">
        <f t="shared" si="0"/>
        <v>100.80550964187329</v>
      </c>
    </row>
    <row r="12" spans="1:6" ht="11.25">
      <c r="A12" s="11" t="s">
        <v>11</v>
      </c>
      <c r="B12" s="4" t="s">
        <v>12</v>
      </c>
      <c r="C12" s="22">
        <v>8550</v>
      </c>
      <c r="D12" s="22">
        <v>8550</v>
      </c>
      <c r="E12" s="22">
        <v>8901.7</v>
      </c>
      <c r="F12" s="12">
        <f t="shared" si="0"/>
        <v>104.11345029239767</v>
      </c>
    </row>
    <row r="13" spans="1:6" ht="22.5">
      <c r="A13" s="11" t="s">
        <v>13</v>
      </c>
      <c r="B13" s="4" t="s">
        <v>14</v>
      </c>
      <c r="C13" s="22">
        <v>160</v>
      </c>
      <c r="D13" s="22">
        <v>160</v>
      </c>
      <c r="E13" s="22">
        <v>198.6</v>
      </c>
      <c r="F13" s="12">
        <f t="shared" si="0"/>
        <v>124.125</v>
      </c>
    </row>
    <row r="14" spans="1:6" ht="22.5">
      <c r="A14" s="11" t="s">
        <v>15</v>
      </c>
      <c r="B14" s="4" t="s">
        <v>16</v>
      </c>
      <c r="C14" s="22">
        <v>31070</v>
      </c>
      <c r="D14" s="22">
        <v>31070</v>
      </c>
      <c r="E14" s="22">
        <v>34060.9</v>
      </c>
      <c r="F14" s="12">
        <f t="shared" si="0"/>
        <v>109.62632764724816</v>
      </c>
    </row>
    <row r="15" spans="1:6" ht="11.25">
      <c r="A15" s="11" t="s">
        <v>17</v>
      </c>
      <c r="B15" s="4" t="s">
        <v>18</v>
      </c>
      <c r="C15" s="22">
        <v>3750</v>
      </c>
      <c r="D15" s="22">
        <v>3750</v>
      </c>
      <c r="E15" s="22">
        <v>3888.5</v>
      </c>
      <c r="F15" s="12">
        <f t="shared" si="0"/>
        <v>103.69333333333333</v>
      </c>
    </row>
    <row r="16" spans="1:6" ht="22.5">
      <c r="A16" s="11" t="s">
        <v>42</v>
      </c>
      <c r="B16" s="4" t="s">
        <v>43</v>
      </c>
      <c r="C16" s="22">
        <v>3500</v>
      </c>
      <c r="D16" s="22">
        <v>3500</v>
      </c>
      <c r="E16" s="22">
        <v>4125.7</v>
      </c>
      <c r="F16" s="12">
        <f t="shared" si="0"/>
        <v>117.87714285714286</v>
      </c>
    </row>
    <row r="17" spans="1:6" ht="22.5">
      <c r="A17" s="11" t="s">
        <v>19</v>
      </c>
      <c r="B17" s="4" t="s">
        <v>20</v>
      </c>
      <c r="C17" s="22">
        <v>27320.3</v>
      </c>
      <c r="D17" s="22">
        <v>27320.3</v>
      </c>
      <c r="E17" s="22">
        <v>28195</v>
      </c>
      <c r="F17" s="12">
        <f t="shared" si="0"/>
        <v>103.20164859097447</v>
      </c>
    </row>
    <row r="18" spans="1:6" ht="11.25">
      <c r="A18" s="11" t="s">
        <v>21</v>
      </c>
      <c r="B18" s="4" t="s">
        <v>22</v>
      </c>
      <c r="C18" s="22">
        <v>17300</v>
      </c>
      <c r="D18" s="22">
        <v>17300</v>
      </c>
      <c r="E18" s="22">
        <v>18001.7</v>
      </c>
      <c r="F18" s="12">
        <f t="shared" si="0"/>
        <v>104.05606936416186</v>
      </c>
    </row>
    <row r="19" spans="1:6" ht="11.25">
      <c r="A19" s="11" t="s">
        <v>23</v>
      </c>
      <c r="B19" s="4" t="s">
        <v>24</v>
      </c>
      <c r="C19" s="22">
        <v>345</v>
      </c>
      <c r="D19" s="22">
        <v>345</v>
      </c>
      <c r="E19" s="22">
        <v>605.5</v>
      </c>
      <c r="F19" s="12">
        <f t="shared" si="0"/>
        <v>175.5072463768116</v>
      </c>
    </row>
    <row r="20" spans="1:6" ht="45">
      <c r="A20" s="11" t="s">
        <v>44</v>
      </c>
      <c r="B20" s="4" t="s">
        <v>25</v>
      </c>
      <c r="C20" s="22">
        <v>30194.7</v>
      </c>
      <c r="D20" s="22">
        <v>30194.7</v>
      </c>
      <c r="E20" s="22">
        <v>30194.7</v>
      </c>
      <c r="F20" s="12">
        <f t="shared" si="0"/>
        <v>100</v>
      </c>
    </row>
    <row r="21" spans="1:6" ht="33.75">
      <c r="A21" s="11" t="s">
        <v>45</v>
      </c>
      <c r="B21" s="4" t="s">
        <v>46</v>
      </c>
      <c r="C21" s="22">
        <v>-1880.2</v>
      </c>
      <c r="D21" s="22">
        <v>-1880.2</v>
      </c>
      <c r="E21" s="22">
        <v>-1880.2</v>
      </c>
      <c r="F21" s="12">
        <f t="shared" si="0"/>
        <v>100</v>
      </c>
    </row>
    <row r="22" spans="1:6" ht="11.25">
      <c r="A22" s="11" t="s">
        <v>26</v>
      </c>
      <c r="B22" s="4" t="s">
        <v>27</v>
      </c>
      <c r="C22" s="22">
        <f>C23</f>
        <v>484599.20000000007</v>
      </c>
      <c r="D22" s="22">
        <f>D23</f>
        <v>501514.9</v>
      </c>
      <c r="E22" s="22">
        <f>E23</f>
        <v>486488.1</v>
      </c>
      <c r="F22" s="12">
        <f t="shared" si="0"/>
        <v>97.0037181347952</v>
      </c>
    </row>
    <row r="23" spans="1:6" ht="22.5">
      <c r="A23" s="11" t="s">
        <v>28</v>
      </c>
      <c r="B23" s="4" t="s">
        <v>29</v>
      </c>
      <c r="C23" s="22">
        <f>SUM(C24:C27)</f>
        <v>484599.20000000007</v>
      </c>
      <c r="D23" s="22">
        <f>SUM(D24:D27)</f>
        <v>501514.9</v>
      </c>
      <c r="E23" s="22">
        <f>SUM(E24:E27)</f>
        <v>486488.1</v>
      </c>
      <c r="F23" s="12">
        <f t="shared" si="0"/>
        <v>97.0037181347952</v>
      </c>
    </row>
    <row r="24" spans="1:6" ht="22.5">
      <c r="A24" s="5" t="s">
        <v>30</v>
      </c>
      <c r="B24" s="4" t="s">
        <v>31</v>
      </c>
      <c r="C24" s="22">
        <v>17541.7</v>
      </c>
      <c r="D24" s="22">
        <v>17541.7</v>
      </c>
      <c r="E24" s="22">
        <v>17541.7</v>
      </c>
      <c r="F24" s="12">
        <f t="shared" si="0"/>
        <v>100</v>
      </c>
    </row>
    <row r="25" spans="1:6" ht="22.5">
      <c r="A25" s="11" t="s">
        <v>32</v>
      </c>
      <c r="B25" s="4" t="s">
        <v>33</v>
      </c>
      <c r="C25" s="22">
        <v>101702.2</v>
      </c>
      <c r="D25" s="22">
        <v>117606.2</v>
      </c>
      <c r="E25" s="22">
        <v>103788.2</v>
      </c>
      <c r="F25" s="12">
        <f t="shared" si="0"/>
        <v>88.25061944013156</v>
      </c>
    </row>
    <row r="26" spans="1:6" ht="22.5">
      <c r="A26" s="11" t="s">
        <v>34</v>
      </c>
      <c r="B26" s="4" t="s">
        <v>35</v>
      </c>
      <c r="C26" s="22">
        <v>359610.9</v>
      </c>
      <c r="D26" s="22">
        <v>360622.6</v>
      </c>
      <c r="E26" s="22">
        <v>359413.8</v>
      </c>
      <c r="F26" s="12">
        <f t="shared" si="0"/>
        <v>99.66480192866449</v>
      </c>
    </row>
    <row r="27" spans="1:6" ht="11.25">
      <c r="A27" s="11" t="s">
        <v>36</v>
      </c>
      <c r="B27" s="4" t="s">
        <v>37</v>
      </c>
      <c r="C27" s="22">
        <v>5744.4</v>
      </c>
      <c r="D27" s="22">
        <v>5744.4</v>
      </c>
      <c r="E27" s="22">
        <v>5744.4</v>
      </c>
      <c r="F27" s="12">
        <f t="shared" si="0"/>
        <v>100</v>
      </c>
    </row>
    <row r="28" spans="1:6" ht="11.25">
      <c r="A28" s="18"/>
      <c r="B28" s="19"/>
      <c r="C28" s="20"/>
      <c r="D28" s="20"/>
      <c r="E28" s="20"/>
      <c r="F28" s="21"/>
    </row>
    <row r="30" spans="1:6" s="16" customFormat="1" ht="12.75">
      <c r="A30" s="17" t="s">
        <v>47</v>
      </c>
      <c r="B30" s="14"/>
      <c r="C30" s="15"/>
      <c r="D30" s="15"/>
      <c r="E30" s="15" t="s">
        <v>48</v>
      </c>
      <c r="F30" s="15"/>
    </row>
  </sheetData>
  <mergeCells count="2">
    <mergeCell ref="A3:F3"/>
    <mergeCell ref="C1:F1"/>
  </mergeCells>
  <printOptions/>
  <pageMargins left="0.78" right="0.44" top="0.33" bottom="0.27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SERBINA</dc:creator>
  <cp:keywords/>
  <dc:description/>
  <cp:lastModifiedBy>Valvas</cp:lastModifiedBy>
  <cp:lastPrinted>2010-03-03T14:22:14Z</cp:lastPrinted>
  <dcterms:created xsi:type="dcterms:W3CDTF">2009-03-03T11:30:15Z</dcterms:created>
  <dcterms:modified xsi:type="dcterms:W3CDTF">2010-03-04T11:29:22Z</dcterms:modified>
  <cp:category/>
  <cp:version/>
  <cp:contentType/>
  <cp:contentStatus/>
</cp:coreProperties>
</file>